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3925" windowHeight="1000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Лист1!$A$1:$I$91</definedName>
  </definedNames>
  <calcPr calcId="144525"/>
</workbook>
</file>

<file path=xl/calcChain.xml><?xml version="1.0" encoding="utf-8"?>
<calcChain xmlns="http://schemas.openxmlformats.org/spreadsheetml/2006/main">
  <c r="H90" i="1" l="1"/>
  <c r="E8" i="1" l="1"/>
  <c r="F8" i="1" s="1"/>
  <c r="H8" i="1" s="1"/>
  <c r="E9" i="1"/>
  <c r="F9" i="1" s="1"/>
  <c r="H9" i="1" s="1"/>
  <c r="E10" i="1"/>
  <c r="F10" i="1" s="1"/>
  <c r="H10" i="1" s="1"/>
  <c r="E11" i="1"/>
  <c r="F11" i="1" s="1"/>
  <c r="H11" i="1" s="1"/>
  <c r="E12" i="1"/>
  <c r="F12" i="1" s="1"/>
  <c r="H12" i="1" s="1"/>
  <c r="E13" i="1"/>
  <c r="F13" i="1" s="1"/>
  <c r="H13" i="1" s="1"/>
  <c r="E14" i="1"/>
  <c r="F14" i="1" s="1"/>
  <c r="E15" i="1"/>
  <c r="F15" i="1" s="1"/>
  <c r="H15" i="1" s="1"/>
  <c r="E16" i="1"/>
  <c r="F16" i="1" s="1"/>
  <c r="E17" i="1"/>
  <c r="F17" i="1" s="1"/>
  <c r="E18" i="1"/>
  <c r="F18" i="1" s="1"/>
  <c r="E19" i="1"/>
  <c r="F19" i="1" s="1"/>
  <c r="E20" i="1"/>
  <c r="F20" i="1" s="1"/>
  <c r="H20" i="1" s="1"/>
  <c r="E21" i="1"/>
  <c r="F21" i="1" s="1"/>
  <c r="E22" i="1"/>
  <c r="F22" i="1" s="1"/>
  <c r="H22" i="1" s="1"/>
  <c r="E23" i="1"/>
  <c r="F23" i="1" s="1"/>
  <c r="H23" i="1" s="1"/>
  <c r="E24" i="1"/>
  <c r="F24" i="1" s="1"/>
  <c r="H24" i="1" s="1"/>
  <c r="E25" i="1"/>
  <c r="F25" i="1" s="1"/>
  <c r="H25" i="1" s="1"/>
  <c r="E26" i="1"/>
  <c r="F26" i="1" s="1"/>
  <c r="H26" i="1" s="1"/>
  <c r="E27" i="1"/>
  <c r="F27" i="1" s="1"/>
  <c r="E28" i="1"/>
  <c r="F28" i="1" s="1"/>
  <c r="H28" i="1" s="1"/>
  <c r="E29" i="1"/>
  <c r="F29" i="1" s="1"/>
  <c r="H29" i="1" s="1"/>
  <c r="E30" i="1"/>
  <c r="F30" i="1" s="1"/>
  <c r="H30" i="1" s="1"/>
  <c r="E31" i="1"/>
  <c r="F31" i="1" s="1"/>
  <c r="H31" i="1" s="1"/>
  <c r="E32" i="1"/>
  <c r="F32" i="1" s="1"/>
  <c r="H32" i="1" s="1"/>
  <c r="E33" i="1"/>
  <c r="F33" i="1" s="1"/>
  <c r="H33" i="1" s="1"/>
  <c r="E34" i="1"/>
  <c r="F34" i="1" s="1"/>
  <c r="H34" i="1" s="1"/>
  <c r="E35" i="1"/>
  <c r="F35" i="1" s="1"/>
  <c r="E36" i="1"/>
  <c r="F36" i="1" s="1"/>
  <c r="H36" i="1" s="1"/>
  <c r="E37" i="1"/>
  <c r="F37" i="1" s="1"/>
  <c r="H37" i="1" s="1"/>
  <c r="E38" i="1"/>
  <c r="F38" i="1" s="1"/>
  <c r="E39" i="1"/>
  <c r="F39" i="1" s="1"/>
  <c r="H39" i="1" s="1"/>
  <c r="E40" i="1"/>
  <c r="F40" i="1" s="1"/>
  <c r="E41" i="1"/>
  <c r="F41" i="1" s="1"/>
  <c r="E42" i="1"/>
  <c r="F42" i="1" s="1"/>
  <c r="E43" i="1"/>
  <c r="F43" i="1" s="1"/>
  <c r="H43" i="1" s="1"/>
  <c r="E44" i="1"/>
  <c r="F44" i="1" s="1"/>
  <c r="H44" i="1" s="1"/>
  <c r="E45" i="1"/>
  <c r="F45" i="1" s="1"/>
  <c r="H45" i="1" s="1"/>
  <c r="E46" i="1"/>
  <c r="F46" i="1" s="1"/>
  <c r="H46" i="1" s="1"/>
  <c r="E47" i="1"/>
  <c r="F47" i="1" s="1"/>
  <c r="H47" i="1" s="1"/>
  <c r="E48" i="1"/>
  <c r="F48" i="1" s="1"/>
  <c r="H48" i="1" s="1"/>
  <c r="E49" i="1"/>
  <c r="F49" i="1" s="1"/>
  <c r="H49" i="1" s="1"/>
  <c r="E50" i="1"/>
  <c r="F50" i="1" s="1"/>
  <c r="H50" i="1" s="1"/>
  <c r="E51" i="1"/>
  <c r="F51" i="1" s="1"/>
  <c r="H51" i="1" s="1"/>
  <c r="E52" i="1"/>
  <c r="F52" i="1" s="1"/>
  <c r="E53" i="1"/>
  <c r="F53" i="1" s="1"/>
  <c r="E54" i="1"/>
  <c r="F54" i="1" s="1"/>
  <c r="E55" i="1"/>
  <c r="F55" i="1" s="1"/>
  <c r="H55" i="1" s="1"/>
  <c r="E56" i="1"/>
  <c r="F56" i="1" s="1"/>
  <c r="H56" i="1" s="1"/>
  <c r="E57" i="1"/>
  <c r="F57" i="1" s="1"/>
  <c r="E58" i="1"/>
  <c r="F58" i="1" s="1"/>
  <c r="H58" i="1" s="1"/>
  <c r="E59" i="1"/>
  <c r="F59" i="1" s="1"/>
  <c r="H59" i="1" s="1"/>
  <c r="E60" i="1"/>
  <c r="F60" i="1" s="1"/>
  <c r="E61" i="1"/>
  <c r="F61" i="1" s="1"/>
  <c r="E62" i="1"/>
  <c r="F62" i="1" s="1"/>
  <c r="E63" i="1"/>
  <c r="F63" i="1" s="1"/>
  <c r="E64" i="1"/>
  <c r="F64" i="1" s="1"/>
  <c r="H64" i="1" s="1"/>
  <c r="E65" i="1"/>
  <c r="F65" i="1" s="1"/>
  <c r="H65" i="1" s="1"/>
  <c r="E66" i="1"/>
  <c r="F66" i="1" s="1"/>
  <c r="H66" i="1" s="1"/>
  <c r="E67" i="1"/>
  <c r="F67" i="1" s="1"/>
  <c r="H67" i="1" s="1"/>
  <c r="E68" i="1"/>
  <c r="F68" i="1" s="1"/>
  <c r="H68" i="1" s="1"/>
  <c r="E69" i="1"/>
  <c r="F69" i="1" s="1"/>
  <c r="H69" i="1" s="1"/>
  <c r="E70" i="1"/>
  <c r="F70" i="1" s="1"/>
  <c r="E71" i="1"/>
  <c r="F71" i="1" s="1"/>
  <c r="H71" i="1" s="1"/>
  <c r="E72" i="1"/>
  <c r="F72" i="1" s="1"/>
  <c r="H72" i="1" s="1"/>
  <c r="E73" i="1"/>
  <c r="F73" i="1" s="1"/>
  <c r="H73" i="1" s="1"/>
  <c r="E74" i="1"/>
  <c r="F74" i="1" s="1"/>
  <c r="H74" i="1" s="1"/>
  <c r="E75" i="1"/>
  <c r="F75" i="1" s="1"/>
  <c r="H75" i="1" s="1"/>
  <c r="E76" i="1"/>
  <c r="F76" i="1" s="1"/>
  <c r="H76" i="1" s="1"/>
  <c r="E77" i="1"/>
  <c r="F77" i="1" s="1"/>
  <c r="H77" i="1" s="1"/>
  <c r="E78" i="1"/>
  <c r="F78" i="1" s="1"/>
  <c r="H78" i="1" s="1"/>
  <c r="E79" i="1"/>
  <c r="F79" i="1" s="1"/>
  <c r="H79" i="1" s="1"/>
  <c r="E80" i="1"/>
  <c r="F80" i="1" s="1"/>
  <c r="H80" i="1" s="1"/>
  <c r="E81" i="1"/>
  <c r="F81" i="1" s="1"/>
  <c r="E82" i="1"/>
  <c r="F82" i="1" s="1"/>
  <c r="E83" i="1"/>
  <c r="F83" i="1" s="1"/>
  <c r="H83" i="1" s="1"/>
  <c r="E84" i="1"/>
  <c r="F84" i="1" s="1"/>
  <c r="E85" i="1"/>
  <c r="F85" i="1" s="1"/>
  <c r="H85" i="1" s="1"/>
  <c r="E86" i="1"/>
  <c r="F86" i="1" s="1"/>
  <c r="H86" i="1" s="1"/>
  <c r="E87" i="1"/>
  <c r="F87" i="1" s="1"/>
  <c r="H87" i="1" s="1"/>
  <c r="E88" i="1"/>
  <c r="F88" i="1" s="1"/>
  <c r="E89" i="1"/>
  <c r="F89" i="1" s="1"/>
  <c r="E7" i="1"/>
  <c r="F7" i="1" s="1"/>
  <c r="H91" i="1" l="1"/>
  <c r="D91" i="1"/>
  <c r="G91" i="1"/>
</calcChain>
</file>

<file path=xl/sharedStrings.xml><?xml version="1.0" encoding="utf-8"?>
<sst xmlns="http://schemas.openxmlformats.org/spreadsheetml/2006/main" count="98" uniqueCount="93">
  <si>
    <t xml:space="preserve">до рішення 38 сесії 7 скликання </t>
  </si>
  <si>
    <t>від 17 грудня 2019 року</t>
  </si>
  <si>
    <t>№ з/п</t>
  </si>
  <si>
    <t>Специфікація товарів</t>
  </si>
  <si>
    <t>Кількість</t>
  </si>
  <si>
    <t>Рах 1014</t>
  </si>
  <si>
    <t>Рах 1113</t>
  </si>
  <si>
    <t>Додаток 2</t>
  </si>
  <si>
    <t>Шафа холодильна з морозильною камерою</t>
  </si>
  <si>
    <t>Зонт витяжний</t>
  </si>
  <si>
    <t>Мясорубка</t>
  </si>
  <si>
    <t>Кипятильник</t>
  </si>
  <si>
    <t>Пароконвектомат</t>
  </si>
  <si>
    <t>Котел варочний</t>
  </si>
  <si>
    <t>Плита електрична</t>
  </si>
  <si>
    <t>Стіл холодильний</t>
  </si>
  <si>
    <t>Міксер</t>
  </si>
  <si>
    <t>Ваги порційні</t>
  </si>
  <si>
    <t>Стіл виробничий</t>
  </si>
  <si>
    <t>Стелаж виробничий</t>
  </si>
  <si>
    <t>Підставка під пароконвектомат</t>
  </si>
  <si>
    <t>Візок вантажний</t>
  </si>
  <si>
    <t>Машина пральна</t>
  </si>
  <si>
    <t>Машина сушильна</t>
  </si>
  <si>
    <t>Ваги медичні</t>
  </si>
  <si>
    <t>Ростомір складний</t>
  </si>
  <si>
    <t>Кушетка</t>
  </si>
  <si>
    <t>Столик інструментальний</t>
  </si>
  <si>
    <t>Шафа аптечна</t>
  </si>
  <si>
    <t>Опромінювач бактерецидний</t>
  </si>
  <si>
    <t>Вогнегасник порошковий</t>
  </si>
  <si>
    <t>Стілець ISO BLACK</t>
  </si>
  <si>
    <t>Сейф офісний</t>
  </si>
  <si>
    <t>Шафа книжкова закрита 2-х дверна</t>
  </si>
  <si>
    <t>Шафа книжкова відкрита</t>
  </si>
  <si>
    <t>Пенал зі скляною дверцею</t>
  </si>
  <si>
    <t>Шафа дитяча пятимісна для роздягальні</t>
  </si>
  <si>
    <t>Шафа ПЗ-42,ПЗ-32, ПЗ-22</t>
  </si>
  <si>
    <t>Шафа Б-191</t>
  </si>
  <si>
    <t>Шафа Б-164</t>
  </si>
  <si>
    <t>Пенал для одягу з овальною штангою</t>
  </si>
  <si>
    <t>Шафа для одягу з овальною штангою 2-х дверна</t>
  </si>
  <si>
    <t>Стінка дитяча "Амстердам"</t>
  </si>
  <si>
    <t>Стінка дитяча "Квіткова поляна"</t>
  </si>
  <si>
    <t>Стінка дитяча "Будиночок"</t>
  </si>
  <si>
    <t>Шафа низька закрита з замком</t>
  </si>
  <si>
    <t>Шафа книжкова зі скляними дверцями</t>
  </si>
  <si>
    <t>Шафа книжкова напівзакрита</t>
  </si>
  <si>
    <t>Пенал 1 дверний закритий на 5 відділень з замком</t>
  </si>
  <si>
    <t>Стіл письмовий з шухлядами праворуч</t>
  </si>
  <si>
    <t xml:space="preserve">Стіл письмовий 1-но дверний  з шухлядами </t>
  </si>
  <si>
    <t>Стіл для їдалень 4-місний</t>
  </si>
  <si>
    <t>Стіл дитячий квадратний регулюємий</t>
  </si>
  <si>
    <t>Стіл дитячий регулюємий по висоті</t>
  </si>
  <si>
    <t xml:space="preserve">Стіл дитячий круглий регулюємий </t>
  </si>
  <si>
    <t>стіл дитячий трапецнвидний регулюємий</t>
  </si>
  <si>
    <t>Стілець дитячий №1</t>
  </si>
  <si>
    <t>Стілець дитячий №2</t>
  </si>
  <si>
    <t>Стілець дитячий №3</t>
  </si>
  <si>
    <t xml:space="preserve">Дошка аудиторна </t>
  </si>
  <si>
    <t>Шафа для горщиків</t>
  </si>
  <si>
    <t>Вішалка для рушничків на 5 відділень</t>
  </si>
  <si>
    <t>Ліжко дитяче без матрацу</t>
  </si>
  <si>
    <t>Ліжко дитяче без матрацу "Кошеня", "Ведмежа"</t>
  </si>
  <si>
    <t>Колода дерев'яна</t>
  </si>
  <si>
    <t>Колода KIDIGO</t>
  </si>
  <si>
    <t>Місток драбина</t>
  </si>
  <si>
    <t>Лава гімнастична 2 м</t>
  </si>
  <si>
    <t>Спортивний комплекс із сосни з турніком та ребристою дошкою</t>
  </si>
  <si>
    <t>Дитячий спортивний комплекс "Чарівник"</t>
  </si>
  <si>
    <t>Крісло Черрі</t>
  </si>
  <si>
    <t>Крісло SATURN</t>
  </si>
  <si>
    <t>Шафа для посуду навісна+ тумба з мийками</t>
  </si>
  <si>
    <t>Гойдалка подвійна</t>
  </si>
  <si>
    <t>Качалка -балансир</t>
  </si>
  <si>
    <t>Карусель з кермом</t>
  </si>
  <si>
    <t>Карусель друзів</t>
  </si>
  <si>
    <t>Грибки гімнастичні</t>
  </si>
  <si>
    <t>Лавка дворова</t>
  </si>
  <si>
    <t>Відро з  педальною кришкою</t>
  </si>
  <si>
    <t>Вогнегасник вуглекислотний</t>
  </si>
  <si>
    <t>Стіл для живої природи</t>
  </si>
  <si>
    <t>Праска парова прасувальна дошка</t>
  </si>
  <si>
    <t>Ванна мийна 1-о,2-х,3-х секційна</t>
  </si>
  <si>
    <t>Стіл письмовий з шухлядами праворуч з-но ескізу</t>
  </si>
  <si>
    <t>Стіл п-564, стіл приставний К 40</t>
  </si>
  <si>
    <t>Будинок дошкільного навчального закладу</t>
  </si>
  <si>
    <t>Рах 1013</t>
  </si>
  <si>
    <t>Разом</t>
  </si>
  <si>
    <t>Вартість за одиницю без ПДВ</t>
  </si>
  <si>
    <t>ПДВ 20%</t>
  </si>
  <si>
    <t>Вартість з ПДВ</t>
  </si>
  <si>
    <t>Загальна вартість  з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</si>
</sst>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2" fontId="1" fillId="0" borderId="1" xfId="0" applyNumberFormat="1" applyFont="1" applyBorder="1"/>
    <xf numFmtId="2" fontId="0" fillId="0" borderId="0" xfId="0" applyNumberFormat="1"/>
    <xf numFmtId="0" fontId="1" fillId="0" borderId="1" xfId="0" applyFont="1" applyBorder="1"/>
    <xf numFmtId="2" fontId="0" fillId="2" borderId="1" xfId="0" applyNumberFormat="1" applyFill="1" applyBorder="1"/>
    <xf numFmtId="0" fontId="1" fillId="0" borderId="1" xfId="0" applyFont="1" applyBorder="1" applyAlignment="1">
      <alignment wrapText="1"/>
    </xf>
    <xf numFmtId="0" fontId="1" fillId="0" borderId="0" xfId="0" applyFont="1"/>
    <xf numFmtId="1" fontId="0" fillId="0" borderId="1" xfId="0" applyNumberFormat="1" applyBorder="1"/>
    <xf numFmtId="1" fontId="0" fillId="2" borderId="1" xfId="0" applyNumberFormat="1" applyFill="1" applyBorder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6"/>
  <sheetViews>
    <sheetView tabSelected="1" view="pageBreakPreview" topLeftCell="A59" zoomScale="68" zoomScaleNormal="100" zoomScaleSheetLayoutView="68" workbookViewId="0">
      <selection activeCell="I79" sqref="I79"/>
    </sheetView>
  </sheetViews>
  <sheetFormatPr defaultRowHeight="15" x14ac:dyDescent="0.25"/>
  <cols>
    <col min="1" max="1" width="0.28515625" customWidth="1"/>
    <col min="2" max="2" width="7.42578125" customWidth="1"/>
    <col min="3" max="3" width="26.42578125" customWidth="1"/>
    <col min="4" max="5" width="14" customWidth="1"/>
    <col min="6" max="6" width="12.140625" customWidth="1"/>
    <col min="7" max="7" width="9.7109375" customWidth="1"/>
    <col min="8" max="8" width="14.5703125" customWidth="1"/>
  </cols>
  <sheetData>
    <row r="2" spans="2:9" x14ac:dyDescent="0.25">
      <c r="G2" t="s">
        <v>7</v>
      </c>
    </row>
    <row r="3" spans="2:9" x14ac:dyDescent="0.25">
      <c r="F3" s="12" t="s">
        <v>0</v>
      </c>
      <c r="G3" s="12"/>
      <c r="H3" s="12"/>
    </row>
    <row r="4" spans="2:9" x14ac:dyDescent="0.25">
      <c r="F4" s="12" t="s">
        <v>1</v>
      </c>
      <c r="G4" s="12"/>
      <c r="H4" s="12"/>
    </row>
    <row r="6" spans="2:9" ht="45" x14ac:dyDescent="0.25">
      <c r="B6" s="2" t="s">
        <v>2</v>
      </c>
      <c r="C6" s="2" t="s">
        <v>3</v>
      </c>
      <c r="D6" s="2" t="s">
        <v>89</v>
      </c>
      <c r="E6" s="2" t="s">
        <v>90</v>
      </c>
      <c r="F6" s="2" t="s">
        <v>91</v>
      </c>
      <c r="G6" s="2" t="s">
        <v>4</v>
      </c>
      <c r="H6" s="2" t="s">
        <v>92</v>
      </c>
    </row>
    <row r="7" spans="2:9" ht="30" x14ac:dyDescent="0.25">
      <c r="B7" s="1">
        <v>1</v>
      </c>
      <c r="C7" s="2" t="s">
        <v>8</v>
      </c>
      <c r="D7" s="3">
        <v>18383.87</v>
      </c>
      <c r="E7" s="3">
        <f>D7*20%</f>
        <v>3676.7739999999999</v>
      </c>
      <c r="F7" s="3">
        <f>D7+E7</f>
        <v>22060.644</v>
      </c>
      <c r="G7" s="10">
        <v>2</v>
      </c>
      <c r="H7" s="3">
        <v>44121.279999999999</v>
      </c>
      <c r="I7">
        <v>1014</v>
      </c>
    </row>
    <row r="8" spans="2:9" x14ac:dyDescent="0.25">
      <c r="B8" s="1">
        <v>2</v>
      </c>
      <c r="C8" s="2" t="s">
        <v>9</v>
      </c>
      <c r="D8" s="3">
        <v>10084.85</v>
      </c>
      <c r="E8" s="3">
        <f t="shared" ref="E8:E71" si="0">D8*20%</f>
        <v>2016.9700000000003</v>
      </c>
      <c r="F8" s="3">
        <f t="shared" ref="F8:F71" si="1">D8+E8</f>
        <v>12101.82</v>
      </c>
      <c r="G8" s="10">
        <v>3</v>
      </c>
      <c r="H8" s="3">
        <f t="shared" ref="H8:H71" si="2">F8*G8</f>
        <v>36305.46</v>
      </c>
      <c r="I8">
        <v>1014</v>
      </c>
    </row>
    <row r="9" spans="2:9" x14ac:dyDescent="0.25">
      <c r="B9" s="1">
        <v>3</v>
      </c>
      <c r="C9" s="2" t="s">
        <v>10</v>
      </c>
      <c r="D9" s="3">
        <v>15612.63</v>
      </c>
      <c r="E9" s="3">
        <f t="shared" si="0"/>
        <v>3122.5259999999998</v>
      </c>
      <c r="F9" s="3">
        <f t="shared" si="1"/>
        <v>18735.155999999999</v>
      </c>
      <c r="G9" s="10">
        <v>1</v>
      </c>
      <c r="H9" s="3">
        <f t="shared" si="2"/>
        <v>18735.155999999999</v>
      </c>
      <c r="I9">
        <v>1014</v>
      </c>
    </row>
    <row r="10" spans="2:9" x14ac:dyDescent="0.25">
      <c r="B10" s="1">
        <v>4</v>
      </c>
      <c r="C10" s="2" t="s">
        <v>11</v>
      </c>
      <c r="D10" s="3">
        <v>2455.65</v>
      </c>
      <c r="E10" s="3">
        <f t="shared" si="0"/>
        <v>491.13000000000005</v>
      </c>
      <c r="F10" s="3">
        <f t="shared" si="1"/>
        <v>2946.78</v>
      </c>
      <c r="G10" s="10">
        <v>1</v>
      </c>
      <c r="H10" s="3">
        <f t="shared" si="2"/>
        <v>2946.78</v>
      </c>
      <c r="I10">
        <v>1113</v>
      </c>
    </row>
    <row r="11" spans="2:9" x14ac:dyDescent="0.25">
      <c r="B11" s="1">
        <v>5</v>
      </c>
      <c r="C11" s="2" t="s">
        <v>12</v>
      </c>
      <c r="D11" s="3">
        <v>75451.67</v>
      </c>
      <c r="E11" s="3">
        <f t="shared" si="0"/>
        <v>15090.334000000001</v>
      </c>
      <c r="F11" s="3">
        <f t="shared" si="1"/>
        <v>90542.004000000001</v>
      </c>
      <c r="G11" s="10">
        <v>1</v>
      </c>
      <c r="H11" s="3">
        <f t="shared" si="2"/>
        <v>90542.004000000001</v>
      </c>
      <c r="I11">
        <v>1014</v>
      </c>
    </row>
    <row r="12" spans="2:9" x14ac:dyDescent="0.25">
      <c r="B12" s="1">
        <v>6</v>
      </c>
      <c r="C12" s="2" t="s">
        <v>13</v>
      </c>
      <c r="D12" s="3">
        <v>30739.67</v>
      </c>
      <c r="E12" s="3">
        <f t="shared" si="0"/>
        <v>6147.9340000000002</v>
      </c>
      <c r="F12" s="3">
        <f t="shared" si="1"/>
        <v>36887.603999999999</v>
      </c>
      <c r="G12" s="10">
        <v>1</v>
      </c>
      <c r="H12" s="3">
        <f t="shared" si="2"/>
        <v>36887.603999999999</v>
      </c>
      <c r="I12">
        <v>1014</v>
      </c>
    </row>
    <row r="13" spans="2:9" x14ac:dyDescent="0.25">
      <c r="B13" s="1">
        <v>7</v>
      </c>
      <c r="C13" s="2" t="s">
        <v>14</v>
      </c>
      <c r="D13" s="3">
        <v>23765.919999999998</v>
      </c>
      <c r="E13" s="3">
        <f t="shared" si="0"/>
        <v>4753.1840000000002</v>
      </c>
      <c r="F13" s="3">
        <f t="shared" si="1"/>
        <v>28519.103999999999</v>
      </c>
      <c r="G13" s="10">
        <v>1</v>
      </c>
      <c r="H13" s="3">
        <f t="shared" si="2"/>
        <v>28519.103999999999</v>
      </c>
      <c r="I13">
        <v>1014</v>
      </c>
    </row>
    <row r="14" spans="2:9" x14ac:dyDescent="0.25">
      <c r="B14" s="1">
        <v>8</v>
      </c>
      <c r="C14" s="2" t="s">
        <v>15</v>
      </c>
      <c r="D14" s="3">
        <v>43888.38</v>
      </c>
      <c r="E14" s="3">
        <f t="shared" si="0"/>
        <v>8777.6759999999995</v>
      </c>
      <c r="F14" s="3">
        <f t="shared" si="1"/>
        <v>52666.055999999997</v>
      </c>
      <c r="G14" s="10">
        <v>4</v>
      </c>
      <c r="H14" s="3">
        <v>210664.24</v>
      </c>
      <c r="I14">
        <v>1014</v>
      </c>
    </row>
    <row r="15" spans="2:9" x14ac:dyDescent="0.25">
      <c r="B15" s="1">
        <v>9</v>
      </c>
      <c r="C15" s="2" t="s">
        <v>16</v>
      </c>
      <c r="D15" s="3">
        <v>11111.85</v>
      </c>
      <c r="E15" s="3">
        <f t="shared" si="0"/>
        <v>2222.3700000000003</v>
      </c>
      <c r="F15" s="3">
        <f t="shared" si="1"/>
        <v>13334.220000000001</v>
      </c>
      <c r="G15" s="10">
        <v>1</v>
      </c>
      <c r="H15" s="3">
        <f t="shared" si="2"/>
        <v>13334.220000000001</v>
      </c>
      <c r="I15">
        <v>1014</v>
      </c>
    </row>
    <row r="16" spans="2:9" x14ac:dyDescent="0.25">
      <c r="B16" s="1">
        <v>10</v>
      </c>
      <c r="C16" s="2" t="s">
        <v>17</v>
      </c>
      <c r="D16" s="3">
        <v>4376.34</v>
      </c>
      <c r="E16" s="3">
        <f t="shared" si="0"/>
        <v>875.26800000000003</v>
      </c>
      <c r="F16" s="3">
        <f t="shared" si="1"/>
        <v>5251.6080000000002</v>
      </c>
      <c r="G16" s="10">
        <v>6</v>
      </c>
      <c r="H16" s="3">
        <v>31509.66</v>
      </c>
      <c r="I16">
        <v>1113</v>
      </c>
    </row>
    <row r="17" spans="2:9" ht="30" x14ac:dyDescent="0.25">
      <c r="B17" s="1">
        <v>11</v>
      </c>
      <c r="C17" s="2" t="s">
        <v>83</v>
      </c>
      <c r="D17" s="3">
        <v>5527.58</v>
      </c>
      <c r="E17" s="3">
        <f t="shared" si="0"/>
        <v>1105.5160000000001</v>
      </c>
      <c r="F17" s="3">
        <f t="shared" si="1"/>
        <v>6633.0959999999995</v>
      </c>
      <c r="G17" s="10">
        <v>6</v>
      </c>
      <c r="H17" s="3">
        <v>39798.6</v>
      </c>
      <c r="I17">
        <v>1113</v>
      </c>
    </row>
    <row r="18" spans="2:9" x14ac:dyDescent="0.25">
      <c r="B18" s="1">
        <v>12</v>
      </c>
      <c r="C18" s="2" t="s">
        <v>18</v>
      </c>
      <c r="D18" s="3">
        <v>4596.8100000000004</v>
      </c>
      <c r="E18" s="3">
        <f t="shared" si="0"/>
        <v>919.36200000000008</v>
      </c>
      <c r="F18" s="3">
        <f t="shared" si="1"/>
        <v>5516.1720000000005</v>
      </c>
      <c r="G18" s="10">
        <v>8</v>
      </c>
      <c r="H18" s="3">
        <v>44129.36</v>
      </c>
      <c r="I18">
        <v>1113</v>
      </c>
    </row>
    <row r="19" spans="2:9" x14ac:dyDescent="0.25">
      <c r="B19" s="1">
        <v>14</v>
      </c>
      <c r="C19" s="2" t="s">
        <v>18</v>
      </c>
      <c r="D19" s="3">
        <v>3165.14</v>
      </c>
      <c r="E19" s="3">
        <f t="shared" si="0"/>
        <v>633.02800000000002</v>
      </c>
      <c r="F19" s="3">
        <f t="shared" si="1"/>
        <v>3798.1679999999997</v>
      </c>
      <c r="G19" s="10">
        <v>3</v>
      </c>
      <c r="H19" s="3">
        <v>11394.51</v>
      </c>
      <c r="I19">
        <v>1113</v>
      </c>
    </row>
    <row r="20" spans="2:9" x14ac:dyDescent="0.25">
      <c r="B20" s="1">
        <v>15</v>
      </c>
      <c r="C20" s="2" t="s">
        <v>19</v>
      </c>
      <c r="D20" s="3">
        <v>9336.39</v>
      </c>
      <c r="E20" s="3">
        <f t="shared" si="0"/>
        <v>1867.278</v>
      </c>
      <c r="F20" s="3">
        <f t="shared" si="1"/>
        <v>11203.668</v>
      </c>
      <c r="G20" s="10">
        <v>2</v>
      </c>
      <c r="H20" s="3">
        <f t="shared" si="2"/>
        <v>22407.335999999999</v>
      </c>
      <c r="I20">
        <v>1014</v>
      </c>
    </row>
    <row r="21" spans="2:9" x14ac:dyDescent="0.25">
      <c r="B21" s="1">
        <v>16</v>
      </c>
      <c r="C21" s="2" t="s">
        <v>19</v>
      </c>
      <c r="D21" s="3">
        <v>8903.2800000000007</v>
      </c>
      <c r="E21" s="3">
        <f t="shared" si="0"/>
        <v>1780.6560000000002</v>
      </c>
      <c r="F21" s="3">
        <f t="shared" si="1"/>
        <v>10683.936000000002</v>
      </c>
      <c r="G21" s="10">
        <v>6</v>
      </c>
      <c r="H21" s="3">
        <v>64103.64</v>
      </c>
      <c r="I21">
        <v>1014</v>
      </c>
    </row>
    <row r="22" spans="2:9" ht="30" x14ac:dyDescent="0.25">
      <c r="B22" s="1">
        <v>18</v>
      </c>
      <c r="C22" s="2" t="s">
        <v>20</v>
      </c>
      <c r="D22" s="3">
        <v>3666.96</v>
      </c>
      <c r="E22" s="3">
        <f t="shared" si="0"/>
        <v>733.39200000000005</v>
      </c>
      <c r="F22" s="3">
        <f t="shared" si="1"/>
        <v>4400.3519999999999</v>
      </c>
      <c r="G22" s="10">
        <v>1</v>
      </c>
      <c r="H22" s="3">
        <f t="shared" si="2"/>
        <v>4400.3519999999999</v>
      </c>
      <c r="I22">
        <v>1113</v>
      </c>
    </row>
    <row r="23" spans="2:9" x14ac:dyDescent="0.25">
      <c r="B23" s="1">
        <v>19</v>
      </c>
      <c r="C23" s="2" t="s">
        <v>21</v>
      </c>
      <c r="D23" s="3">
        <v>6004.71</v>
      </c>
      <c r="E23" s="3">
        <f t="shared" si="0"/>
        <v>1200.942</v>
      </c>
      <c r="F23" s="3">
        <f t="shared" si="1"/>
        <v>7205.652</v>
      </c>
      <c r="G23" s="10">
        <v>1</v>
      </c>
      <c r="H23" s="3">
        <f t="shared" si="2"/>
        <v>7205.652</v>
      </c>
      <c r="I23">
        <v>1014</v>
      </c>
    </row>
    <row r="24" spans="2:9" x14ac:dyDescent="0.25">
      <c r="B24" s="1">
        <v>20</v>
      </c>
      <c r="C24" s="2" t="s">
        <v>22</v>
      </c>
      <c r="D24" s="3">
        <v>25405.85</v>
      </c>
      <c r="E24" s="3">
        <f t="shared" si="0"/>
        <v>5081.17</v>
      </c>
      <c r="F24" s="3">
        <f t="shared" si="1"/>
        <v>30487.019999999997</v>
      </c>
      <c r="G24" s="10">
        <v>1</v>
      </c>
      <c r="H24" s="3">
        <f t="shared" si="2"/>
        <v>30487.019999999997</v>
      </c>
      <c r="I24">
        <v>1014</v>
      </c>
    </row>
    <row r="25" spans="2:9" x14ac:dyDescent="0.25">
      <c r="B25" s="1">
        <v>21</v>
      </c>
      <c r="C25" s="2" t="s">
        <v>23</v>
      </c>
      <c r="D25" s="3">
        <v>25405.85</v>
      </c>
      <c r="E25" s="3">
        <f t="shared" si="0"/>
        <v>5081.17</v>
      </c>
      <c r="F25" s="3">
        <f t="shared" si="1"/>
        <v>30487.019999999997</v>
      </c>
      <c r="G25" s="10">
        <v>1</v>
      </c>
      <c r="H25" s="3">
        <f t="shared" si="2"/>
        <v>30487.019999999997</v>
      </c>
      <c r="I25">
        <v>1014</v>
      </c>
    </row>
    <row r="26" spans="2:9" ht="30" x14ac:dyDescent="0.25">
      <c r="B26" s="1">
        <v>22</v>
      </c>
      <c r="C26" s="2" t="s">
        <v>82</v>
      </c>
      <c r="D26" s="3">
        <v>12288.14</v>
      </c>
      <c r="E26" s="3">
        <f t="shared" si="0"/>
        <v>2457.6280000000002</v>
      </c>
      <c r="F26" s="3">
        <f t="shared" si="1"/>
        <v>14745.768</v>
      </c>
      <c r="G26" s="10">
        <v>1</v>
      </c>
      <c r="H26" s="3">
        <f t="shared" si="2"/>
        <v>14745.768</v>
      </c>
      <c r="I26">
        <v>1014</v>
      </c>
    </row>
    <row r="27" spans="2:9" ht="30" x14ac:dyDescent="0.25">
      <c r="B27" s="1">
        <v>23</v>
      </c>
      <c r="C27" s="2" t="s">
        <v>29</v>
      </c>
      <c r="D27" s="3">
        <v>2559.2199999999998</v>
      </c>
      <c r="E27" s="3">
        <f t="shared" si="0"/>
        <v>511.84399999999999</v>
      </c>
      <c r="F27" s="3">
        <f t="shared" si="1"/>
        <v>3071.0639999999999</v>
      </c>
      <c r="G27" s="10">
        <v>6</v>
      </c>
      <c r="H27" s="3">
        <v>18426.36</v>
      </c>
      <c r="I27">
        <v>1113</v>
      </c>
    </row>
    <row r="28" spans="2:9" x14ac:dyDescent="0.25">
      <c r="B28" s="1">
        <v>24</v>
      </c>
      <c r="C28" s="2" t="s">
        <v>24</v>
      </c>
      <c r="D28" s="3">
        <v>6635.04</v>
      </c>
      <c r="E28" s="3">
        <f t="shared" si="0"/>
        <v>1327.008</v>
      </c>
      <c r="F28" s="3">
        <f t="shared" si="1"/>
        <v>7962.0479999999998</v>
      </c>
      <c r="G28" s="10">
        <v>1</v>
      </c>
      <c r="H28" s="3">
        <f t="shared" si="2"/>
        <v>7962.0479999999998</v>
      </c>
      <c r="I28">
        <v>1014</v>
      </c>
    </row>
    <row r="29" spans="2:9" x14ac:dyDescent="0.25">
      <c r="B29" s="1">
        <v>25</v>
      </c>
      <c r="C29" s="2" t="s">
        <v>25</v>
      </c>
      <c r="D29" s="3">
        <v>1927.3</v>
      </c>
      <c r="E29" s="3">
        <f t="shared" si="0"/>
        <v>385.46000000000004</v>
      </c>
      <c r="F29" s="3">
        <f t="shared" si="1"/>
        <v>2312.7600000000002</v>
      </c>
      <c r="G29" s="10">
        <v>1</v>
      </c>
      <c r="H29" s="3">
        <f t="shared" si="2"/>
        <v>2312.7600000000002</v>
      </c>
      <c r="I29">
        <v>1113</v>
      </c>
    </row>
    <row r="30" spans="2:9" x14ac:dyDescent="0.25">
      <c r="B30" s="1">
        <v>26</v>
      </c>
      <c r="C30" s="2" t="s">
        <v>26</v>
      </c>
      <c r="D30" s="3">
        <v>3843.2</v>
      </c>
      <c r="E30" s="3">
        <f t="shared" si="0"/>
        <v>768.64</v>
      </c>
      <c r="F30" s="3">
        <f t="shared" si="1"/>
        <v>4611.84</v>
      </c>
      <c r="G30" s="10">
        <v>1</v>
      </c>
      <c r="H30" s="3">
        <f t="shared" si="2"/>
        <v>4611.84</v>
      </c>
      <c r="I30">
        <v>1113</v>
      </c>
    </row>
    <row r="31" spans="2:9" x14ac:dyDescent="0.25">
      <c r="B31" s="1">
        <v>27</v>
      </c>
      <c r="C31" s="2" t="s">
        <v>27</v>
      </c>
      <c r="D31" s="3">
        <v>5818.43</v>
      </c>
      <c r="E31" s="3">
        <f t="shared" si="0"/>
        <v>1163.6860000000001</v>
      </c>
      <c r="F31" s="3">
        <f t="shared" si="1"/>
        <v>6982.116</v>
      </c>
      <c r="G31" s="10">
        <v>1</v>
      </c>
      <c r="H31" s="3">
        <f t="shared" si="2"/>
        <v>6982.116</v>
      </c>
      <c r="I31">
        <v>1113</v>
      </c>
    </row>
    <row r="32" spans="2:9" x14ac:dyDescent="0.25">
      <c r="B32" s="1">
        <v>28</v>
      </c>
      <c r="C32" s="2" t="s">
        <v>28</v>
      </c>
      <c r="D32" s="3">
        <v>9369</v>
      </c>
      <c r="E32" s="3">
        <f t="shared" si="0"/>
        <v>1873.8000000000002</v>
      </c>
      <c r="F32" s="3">
        <f t="shared" si="1"/>
        <v>11242.8</v>
      </c>
      <c r="G32" s="10">
        <v>1</v>
      </c>
      <c r="H32" s="3">
        <f t="shared" si="2"/>
        <v>11242.8</v>
      </c>
    </row>
    <row r="33" spans="2:9" ht="30" x14ac:dyDescent="0.25">
      <c r="B33" s="1">
        <v>29</v>
      </c>
      <c r="C33" s="2" t="s">
        <v>29</v>
      </c>
      <c r="D33" s="3">
        <v>3608.25</v>
      </c>
      <c r="E33" s="3">
        <f t="shared" si="0"/>
        <v>721.65000000000009</v>
      </c>
      <c r="F33" s="3">
        <f t="shared" si="1"/>
        <v>4329.8999999999996</v>
      </c>
      <c r="G33" s="10">
        <v>1</v>
      </c>
      <c r="H33" s="3">
        <f t="shared" si="2"/>
        <v>4329.8999999999996</v>
      </c>
      <c r="I33">
        <v>1113</v>
      </c>
    </row>
    <row r="34" spans="2:9" x14ac:dyDescent="0.25">
      <c r="B34" s="1">
        <v>30</v>
      </c>
      <c r="C34" s="2" t="s">
        <v>30</v>
      </c>
      <c r="D34" s="3">
        <v>941.4</v>
      </c>
      <c r="E34" s="3">
        <f t="shared" si="0"/>
        <v>188.28</v>
      </c>
      <c r="F34" s="3">
        <f t="shared" si="1"/>
        <v>1129.68</v>
      </c>
      <c r="G34" s="10">
        <v>8</v>
      </c>
      <c r="H34" s="3">
        <f t="shared" si="2"/>
        <v>9037.44</v>
      </c>
      <c r="I34">
        <v>1113</v>
      </c>
    </row>
    <row r="35" spans="2:9" x14ac:dyDescent="0.25">
      <c r="B35" s="1">
        <v>31</v>
      </c>
      <c r="C35" s="2" t="s">
        <v>31</v>
      </c>
      <c r="D35" s="3">
        <v>1269.77</v>
      </c>
      <c r="E35" s="3">
        <f t="shared" si="0"/>
        <v>253.95400000000001</v>
      </c>
      <c r="F35" s="3">
        <f t="shared" si="1"/>
        <v>1523.7239999999999</v>
      </c>
      <c r="G35" s="10">
        <v>34</v>
      </c>
      <c r="H35" s="3">
        <v>51806.48</v>
      </c>
      <c r="I35">
        <v>1113</v>
      </c>
    </row>
    <row r="36" spans="2:9" x14ac:dyDescent="0.25">
      <c r="B36" s="1">
        <v>32</v>
      </c>
      <c r="C36" s="2" t="s">
        <v>32</v>
      </c>
      <c r="D36" s="3">
        <v>6172.67</v>
      </c>
      <c r="E36" s="3">
        <f t="shared" si="0"/>
        <v>1234.5340000000001</v>
      </c>
      <c r="F36" s="3">
        <f t="shared" si="1"/>
        <v>7407.2039999999997</v>
      </c>
      <c r="G36" s="10">
        <v>1</v>
      </c>
      <c r="H36" s="3">
        <f t="shared" si="2"/>
        <v>7407.2039999999997</v>
      </c>
      <c r="I36">
        <v>1113</v>
      </c>
    </row>
    <row r="37" spans="2:9" ht="30" x14ac:dyDescent="0.25">
      <c r="B37" s="1">
        <v>33</v>
      </c>
      <c r="C37" s="2" t="s">
        <v>33</v>
      </c>
      <c r="D37" s="3">
        <v>3396.6</v>
      </c>
      <c r="E37" s="3">
        <f t="shared" si="0"/>
        <v>679.32</v>
      </c>
      <c r="F37" s="3">
        <f t="shared" si="1"/>
        <v>4075.92</v>
      </c>
      <c r="G37" s="10">
        <v>1</v>
      </c>
      <c r="H37" s="3">
        <f t="shared" si="2"/>
        <v>4075.92</v>
      </c>
      <c r="I37">
        <v>1113</v>
      </c>
    </row>
    <row r="38" spans="2:9" x14ac:dyDescent="0.25">
      <c r="B38" s="1">
        <v>34</v>
      </c>
      <c r="C38" s="2" t="s">
        <v>34</v>
      </c>
      <c r="D38" s="3">
        <v>2923.52</v>
      </c>
      <c r="E38" s="3">
        <f t="shared" si="0"/>
        <v>584.70400000000006</v>
      </c>
      <c r="F38" s="3">
        <f t="shared" si="1"/>
        <v>3508.2240000000002</v>
      </c>
      <c r="G38" s="10">
        <v>2</v>
      </c>
      <c r="H38" s="3">
        <v>7016.44</v>
      </c>
      <c r="I38">
        <v>1113</v>
      </c>
    </row>
    <row r="39" spans="2:9" x14ac:dyDescent="0.25">
      <c r="B39" s="1">
        <v>35</v>
      </c>
      <c r="C39" s="2" t="s">
        <v>35</v>
      </c>
      <c r="D39" s="3">
        <v>3937.61</v>
      </c>
      <c r="E39" s="3">
        <f t="shared" si="0"/>
        <v>787.52200000000005</v>
      </c>
      <c r="F39" s="3">
        <f t="shared" si="1"/>
        <v>4725.1320000000005</v>
      </c>
      <c r="G39" s="10">
        <v>1</v>
      </c>
      <c r="H39" s="3">
        <f t="shared" si="2"/>
        <v>4725.1320000000005</v>
      </c>
      <c r="I39">
        <v>1113</v>
      </c>
    </row>
    <row r="40" spans="2:9" ht="30" x14ac:dyDescent="0.25">
      <c r="B40" s="1">
        <v>36</v>
      </c>
      <c r="C40" s="2" t="s">
        <v>36</v>
      </c>
      <c r="D40" s="7">
        <v>4550.6899999999996</v>
      </c>
      <c r="E40" s="3">
        <f t="shared" si="0"/>
        <v>910.13799999999992</v>
      </c>
      <c r="F40" s="3">
        <f t="shared" si="1"/>
        <v>5460.8279999999995</v>
      </c>
      <c r="G40" s="11">
        <v>15</v>
      </c>
      <c r="H40" s="3">
        <v>81912.45</v>
      </c>
      <c r="I40">
        <v>1113</v>
      </c>
    </row>
    <row r="41" spans="2:9" ht="30" x14ac:dyDescent="0.25">
      <c r="B41" s="1">
        <v>37</v>
      </c>
      <c r="C41" s="2" t="s">
        <v>33</v>
      </c>
      <c r="D41" s="7">
        <v>2782.79</v>
      </c>
      <c r="E41" s="3">
        <f t="shared" si="0"/>
        <v>556.55799999999999</v>
      </c>
      <c r="F41" s="3">
        <f t="shared" si="1"/>
        <v>3339.348</v>
      </c>
      <c r="G41" s="11">
        <v>4</v>
      </c>
      <c r="H41" s="3">
        <v>13357.4</v>
      </c>
      <c r="I41">
        <v>1113</v>
      </c>
    </row>
    <row r="42" spans="2:9" x14ac:dyDescent="0.25">
      <c r="B42" s="1">
        <v>38</v>
      </c>
      <c r="C42" s="2" t="s">
        <v>37</v>
      </c>
      <c r="D42" s="3">
        <v>3576.58</v>
      </c>
      <c r="E42" s="3">
        <f t="shared" si="0"/>
        <v>715.31600000000003</v>
      </c>
      <c r="F42" s="3">
        <f t="shared" si="1"/>
        <v>4291.8959999999997</v>
      </c>
      <c r="G42" s="10">
        <v>3</v>
      </c>
      <c r="H42" s="3">
        <v>12875.7</v>
      </c>
      <c r="I42">
        <v>1113</v>
      </c>
    </row>
    <row r="43" spans="2:9" x14ac:dyDescent="0.25">
      <c r="B43" s="1">
        <v>39</v>
      </c>
      <c r="C43" s="2" t="s">
        <v>38</v>
      </c>
      <c r="D43" s="3">
        <v>5354.67</v>
      </c>
      <c r="E43" s="3">
        <f t="shared" si="0"/>
        <v>1070.934</v>
      </c>
      <c r="F43" s="3">
        <f t="shared" si="1"/>
        <v>6425.6040000000003</v>
      </c>
      <c r="G43" s="10">
        <v>1</v>
      </c>
      <c r="H43" s="3">
        <f t="shared" si="2"/>
        <v>6425.6040000000003</v>
      </c>
      <c r="I43">
        <v>1113</v>
      </c>
    </row>
    <row r="44" spans="2:9" x14ac:dyDescent="0.25">
      <c r="B44" s="1">
        <v>40</v>
      </c>
      <c r="C44" s="2" t="s">
        <v>39</v>
      </c>
      <c r="D44" s="3">
        <v>5354.67</v>
      </c>
      <c r="E44" s="3">
        <f t="shared" si="0"/>
        <v>1070.934</v>
      </c>
      <c r="F44" s="3">
        <f t="shared" si="1"/>
        <v>6425.6040000000003</v>
      </c>
      <c r="G44" s="10">
        <v>1</v>
      </c>
      <c r="H44" s="3">
        <f t="shared" si="2"/>
        <v>6425.6040000000003</v>
      </c>
      <c r="I44">
        <v>1113</v>
      </c>
    </row>
    <row r="45" spans="2:9" ht="21.75" customHeight="1" x14ac:dyDescent="0.25">
      <c r="B45" s="1">
        <v>41</v>
      </c>
      <c r="C45" s="2" t="s">
        <v>40</v>
      </c>
      <c r="D45" s="3">
        <v>8914.5499999999993</v>
      </c>
      <c r="E45" s="3">
        <f t="shared" si="0"/>
        <v>1782.9099999999999</v>
      </c>
      <c r="F45" s="3">
        <f t="shared" si="1"/>
        <v>10697.46</v>
      </c>
      <c r="G45" s="10">
        <v>4</v>
      </c>
      <c r="H45" s="3">
        <f t="shared" si="2"/>
        <v>42789.84</v>
      </c>
      <c r="I45">
        <v>1014</v>
      </c>
    </row>
    <row r="46" spans="2:9" ht="45" x14ac:dyDescent="0.25">
      <c r="B46" s="1">
        <v>42</v>
      </c>
      <c r="C46" s="2" t="s">
        <v>41</v>
      </c>
      <c r="D46" s="3">
        <v>8914.5499999999993</v>
      </c>
      <c r="E46" s="3">
        <f t="shared" si="0"/>
        <v>1782.9099999999999</v>
      </c>
      <c r="F46" s="3">
        <f t="shared" si="1"/>
        <v>10697.46</v>
      </c>
      <c r="G46" s="10">
        <v>5</v>
      </c>
      <c r="H46" s="3">
        <f t="shared" si="2"/>
        <v>53487.299999999996</v>
      </c>
      <c r="I46">
        <v>1014</v>
      </c>
    </row>
    <row r="47" spans="2:9" x14ac:dyDescent="0.25">
      <c r="B47" s="1">
        <v>43</v>
      </c>
      <c r="C47" s="2" t="s">
        <v>42</v>
      </c>
      <c r="D47" s="3">
        <v>5354.67</v>
      </c>
      <c r="E47" s="3">
        <f t="shared" si="0"/>
        <v>1070.934</v>
      </c>
      <c r="F47" s="3">
        <f t="shared" si="1"/>
        <v>6425.6040000000003</v>
      </c>
      <c r="G47" s="10">
        <v>1</v>
      </c>
      <c r="H47" s="3">
        <f t="shared" si="2"/>
        <v>6425.6040000000003</v>
      </c>
      <c r="I47">
        <v>1113</v>
      </c>
    </row>
    <row r="48" spans="2:9" ht="30" x14ac:dyDescent="0.25">
      <c r="B48" s="1">
        <v>44</v>
      </c>
      <c r="C48" s="2" t="s">
        <v>43</v>
      </c>
      <c r="D48" s="3">
        <v>5354.67</v>
      </c>
      <c r="E48" s="3">
        <f t="shared" si="0"/>
        <v>1070.934</v>
      </c>
      <c r="F48" s="3">
        <f t="shared" si="1"/>
        <v>6425.6040000000003</v>
      </c>
      <c r="G48" s="10">
        <v>1</v>
      </c>
      <c r="H48" s="3">
        <f t="shared" si="2"/>
        <v>6425.6040000000003</v>
      </c>
      <c r="I48">
        <v>1113</v>
      </c>
    </row>
    <row r="49" spans="2:9" x14ac:dyDescent="0.25">
      <c r="B49" s="1">
        <v>45</v>
      </c>
      <c r="C49" s="2" t="s">
        <v>44</v>
      </c>
      <c r="D49" s="3">
        <v>5354.67</v>
      </c>
      <c r="E49" s="3">
        <f t="shared" si="0"/>
        <v>1070.934</v>
      </c>
      <c r="F49" s="3">
        <f t="shared" si="1"/>
        <v>6425.6040000000003</v>
      </c>
      <c r="G49" s="10">
        <v>1</v>
      </c>
      <c r="H49" s="3">
        <f t="shared" si="2"/>
        <v>6425.6040000000003</v>
      </c>
      <c r="I49">
        <v>1113</v>
      </c>
    </row>
    <row r="50" spans="2:9" ht="30" x14ac:dyDescent="0.25">
      <c r="B50" s="1">
        <v>46</v>
      </c>
      <c r="C50" s="2" t="s">
        <v>45</v>
      </c>
      <c r="D50" s="3">
        <v>1795.59</v>
      </c>
      <c r="E50" s="3">
        <f t="shared" si="0"/>
        <v>359.11799999999999</v>
      </c>
      <c r="F50" s="3">
        <f t="shared" si="1"/>
        <v>2154.7080000000001</v>
      </c>
      <c r="G50" s="10">
        <v>1</v>
      </c>
      <c r="H50" s="3">
        <f t="shared" si="2"/>
        <v>2154.7080000000001</v>
      </c>
      <c r="I50">
        <v>1113</v>
      </c>
    </row>
    <row r="51" spans="2:9" ht="30" x14ac:dyDescent="0.25">
      <c r="B51" s="1">
        <v>47</v>
      </c>
      <c r="C51" s="2" t="s">
        <v>46</v>
      </c>
      <c r="D51" s="3">
        <v>5187.21</v>
      </c>
      <c r="E51" s="3">
        <f t="shared" si="0"/>
        <v>1037.442</v>
      </c>
      <c r="F51" s="3">
        <f t="shared" si="1"/>
        <v>6224.652</v>
      </c>
      <c r="G51" s="10">
        <v>1</v>
      </c>
      <c r="H51" s="3">
        <f t="shared" si="2"/>
        <v>6224.652</v>
      </c>
      <c r="I51">
        <v>1113</v>
      </c>
    </row>
    <row r="52" spans="2:9" ht="30" x14ac:dyDescent="0.25">
      <c r="B52" s="1">
        <v>48</v>
      </c>
      <c r="C52" s="2" t="s">
        <v>47</v>
      </c>
      <c r="D52" s="3">
        <v>5187.21</v>
      </c>
      <c r="E52" s="3">
        <f t="shared" si="0"/>
        <v>1037.442</v>
      </c>
      <c r="F52" s="3">
        <f t="shared" si="1"/>
        <v>6224.652</v>
      </c>
      <c r="G52" s="10">
        <v>3</v>
      </c>
      <c r="H52" s="3">
        <v>18673.95</v>
      </c>
      <c r="I52">
        <v>1113</v>
      </c>
    </row>
    <row r="53" spans="2:9" ht="30" x14ac:dyDescent="0.25">
      <c r="B53" s="1">
        <v>49</v>
      </c>
      <c r="C53" s="2" t="s">
        <v>48</v>
      </c>
      <c r="D53" s="3">
        <v>1656.06</v>
      </c>
      <c r="E53" s="3">
        <f t="shared" si="0"/>
        <v>331.21199999999999</v>
      </c>
      <c r="F53" s="3">
        <f t="shared" si="1"/>
        <v>1987.2719999999999</v>
      </c>
      <c r="G53" s="10">
        <v>5</v>
      </c>
      <c r="H53" s="3">
        <v>9936.35</v>
      </c>
      <c r="I53">
        <v>1113</v>
      </c>
    </row>
    <row r="54" spans="2:9" ht="30" x14ac:dyDescent="0.25">
      <c r="B54" s="1">
        <v>50</v>
      </c>
      <c r="C54" s="2" t="s">
        <v>49</v>
      </c>
      <c r="D54" s="3">
        <v>5964.88</v>
      </c>
      <c r="E54" s="3">
        <f t="shared" si="0"/>
        <v>1192.9760000000001</v>
      </c>
      <c r="F54" s="3">
        <f t="shared" si="1"/>
        <v>7157.8559999999998</v>
      </c>
      <c r="G54" s="10">
        <v>2</v>
      </c>
      <c r="H54" s="3">
        <v>14315.72</v>
      </c>
      <c r="I54">
        <v>1113</v>
      </c>
    </row>
    <row r="55" spans="2:9" ht="30" x14ac:dyDescent="0.25">
      <c r="B55" s="1">
        <v>51</v>
      </c>
      <c r="C55" s="2" t="s">
        <v>50</v>
      </c>
      <c r="D55" s="3">
        <v>3937.61</v>
      </c>
      <c r="E55" s="3">
        <f t="shared" si="0"/>
        <v>787.52200000000005</v>
      </c>
      <c r="F55" s="3">
        <f t="shared" si="1"/>
        <v>4725.1320000000005</v>
      </c>
      <c r="G55" s="10">
        <v>2</v>
      </c>
      <c r="H55" s="3">
        <f t="shared" si="2"/>
        <v>9450.264000000001</v>
      </c>
      <c r="I55">
        <v>1113</v>
      </c>
    </row>
    <row r="56" spans="2:9" x14ac:dyDescent="0.25">
      <c r="B56" s="1">
        <v>52</v>
      </c>
      <c r="C56" s="2" t="s">
        <v>51</v>
      </c>
      <c r="D56" s="3">
        <v>3937.61</v>
      </c>
      <c r="E56" s="3">
        <f t="shared" si="0"/>
        <v>787.52200000000005</v>
      </c>
      <c r="F56" s="3">
        <f t="shared" si="1"/>
        <v>4725.1320000000005</v>
      </c>
      <c r="G56" s="10">
        <v>1</v>
      </c>
      <c r="H56" s="3">
        <f t="shared" si="2"/>
        <v>4725.1320000000005</v>
      </c>
      <c r="I56">
        <v>1113</v>
      </c>
    </row>
    <row r="57" spans="2:9" ht="45" x14ac:dyDescent="0.25">
      <c r="B57" s="1">
        <v>53</v>
      </c>
      <c r="C57" s="2" t="s">
        <v>84</v>
      </c>
      <c r="D57" s="3">
        <v>2159.83</v>
      </c>
      <c r="E57" s="3">
        <f t="shared" si="0"/>
        <v>431.96600000000001</v>
      </c>
      <c r="F57" s="3">
        <f t="shared" si="1"/>
        <v>2591.7959999999998</v>
      </c>
      <c r="G57" s="10">
        <v>4</v>
      </c>
      <c r="H57" s="3">
        <v>10367.200000000001</v>
      </c>
      <c r="I57">
        <v>1113</v>
      </c>
    </row>
    <row r="58" spans="2:9" ht="30" x14ac:dyDescent="0.25">
      <c r="B58" s="1">
        <v>54</v>
      </c>
      <c r="C58" s="2" t="s">
        <v>85</v>
      </c>
      <c r="D58" s="3">
        <v>6099.55</v>
      </c>
      <c r="E58" s="3">
        <f t="shared" si="0"/>
        <v>1219.9100000000001</v>
      </c>
      <c r="F58" s="3">
        <f t="shared" si="1"/>
        <v>7319.46</v>
      </c>
      <c r="G58" s="10">
        <v>1</v>
      </c>
      <c r="H58" s="3">
        <f t="shared" si="2"/>
        <v>7319.46</v>
      </c>
    </row>
    <row r="59" spans="2:9" ht="30" x14ac:dyDescent="0.25">
      <c r="B59" s="1">
        <v>55</v>
      </c>
      <c r="C59" s="2" t="s">
        <v>52</v>
      </c>
      <c r="D59" s="3">
        <v>838.25</v>
      </c>
      <c r="E59" s="3">
        <f t="shared" si="0"/>
        <v>167.65</v>
      </c>
      <c r="F59" s="3">
        <f t="shared" si="1"/>
        <v>1005.9</v>
      </c>
      <c r="G59" s="10">
        <v>4</v>
      </c>
      <c r="H59" s="3">
        <f t="shared" si="2"/>
        <v>4023.6</v>
      </c>
      <c r="I59">
        <v>1113</v>
      </c>
    </row>
    <row r="60" spans="2:9" ht="30" x14ac:dyDescent="0.25">
      <c r="B60" s="1">
        <v>56</v>
      </c>
      <c r="C60" s="2" t="s">
        <v>53</v>
      </c>
      <c r="D60" s="3">
        <v>1109.1300000000001</v>
      </c>
      <c r="E60" s="3">
        <f t="shared" si="0"/>
        <v>221.82600000000002</v>
      </c>
      <c r="F60" s="3">
        <f t="shared" si="1"/>
        <v>1330.9560000000001</v>
      </c>
      <c r="G60" s="10">
        <v>10</v>
      </c>
      <c r="H60" s="3">
        <v>13309.6</v>
      </c>
      <c r="I60">
        <v>1113</v>
      </c>
    </row>
    <row r="61" spans="2:9" ht="30" x14ac:dyDescent="0.25">
      <c r="B61" s="1">
        <v>57</v>
      </c>
      <c r="C61" s="2" t="s">
        <v>54</v>
      </c>
      <c r="D61" s="3">
        <v>889.07</v>
      </c>
      <c r="E61" s="3">
        <f t="shared" si="0"/>
        <v>177.81400000000002</v>
      </c>
      <c r="F61" s="3">
        <f t="shared" si="1"/>
        <v>1066.884</v>
      </c>
      <c r="G61" s="10">
        <v>5</v>
      </c>
      <c r="H61" s="3">
        <v>5334.4</v>
      </c>
      <c r="I61">
        <v>1113</v>
      </c>
    </row>
    <row r="62" spans="2:9" ht="45" x14ac:dyDescent="0.25">
      <c r="B62" s="1">
        <v>58</v>
      </c>
      <c r="C62" s="2" t="s">
        <v>55</v>
      </c>
      <c r="D62" s="3">
        <v>766.34</v>
      </c>
      <c r="E62" s="3">
        <f t="shared" si="0"/>
        <v>153.268</v>
      </c>
      <c r="F62" s="3">
        <f t="shared" si="1"/>
        <v>919.60800000000006</v>
      </c>
      <c r="G62" s="10">
        <v>18</v>
      </c>
      <c r="H62" s="3">
        <v>16552.98</v>
      </c>
      <c r="I62">
        <v>1113</v>
      </c>
    </row>
    <row r="63" spans="2:9" x14ac:dyDescent="0.25">
      <c r="B63" s="1">
        <v>59</v>
      </c>
      <c r="C63" s="2" t="s">
        <v>81</v>
      </c>
      <c r="D63" s="3">
        <v>1240.6400000000001</v>
      </c>
      <c r="E63" s="3">
        <f t="shared" si="0"/>
        <v>248.12800000000004</v>
      </c>
      <c r="F63" s="3">
        <f t="shared" si="1"/>
        <v>1488.768</v>
      </c>
      <c r="G63" s="10">
        <v>4</v>
      </c>
      <c r="H63" s="3">
        <v>5955.08</v>
      </c>
      <c r="I63">
        <v>1113</v>
      </c>
    </row>
    <row r="64" spans="2:9" x14ac:dyDescent="0.25">
      <c r="B64" s="1">
        <v>60</v>
      </c>
      <c r="C64" s="2" t="s">
        <v>57</v>
      </c>
      <c r="D64" s="3">
        <v>306</v>
      </c>
      <c r="E64" s="3">
        <f t="shared" si="0"/>
        <v>61.2</v>
      </c>
      <c r="F64" s="3">
        <f t="shared" si="1"/>
        <v>367.2</v>
      </c>
      <c r="G64" s="10">
        <v>20</v>
      </c>
      <c r="H64" s="3">
        <f t="shared" si="2"/>
        <v>7344</v>
      </c>
      <c r="I64">
        <v>1113</v>
      </c>
    </row>
    <row r="65" spans="2:9" x14ac:dyDescent="0.25">
      <c r="B65" s="1">
        <v>61</v>
      </c>
      <c r="C65" s="2" t="s">
        <v>57</v>
      </c>
      <c r="D65" s="3">
        <v>318.64999999999998</v>
      </c>
      <c r="E65" s="3">
        <f t="shared" si="0"/>
        <v>63.73</v>
      </c>
      <c r="F65" s="3">
        <f t="shared" si="1"/>
        <v>382.38</v>
      </c>
      <c r="G65" s="10">
        <v>42</v>
      </c>
      <c r="H65" s="3">
        <f t="shared" si="2"/>
        <v>16059.96</v>
      </c>
      <c r="I65">
        <v>1113</v>
      </c>
    </row>
    <row r="66" spans="2:9" x14ac:dyDescent="0.25">
      <c r="B66" s="1">
        <v>62</v>
      </c>
      <c r="C66" s="2" t="s">
        <v>58</v>
      </c>
      <c r="D66" s="3">
        <v>403.1</v>
      </c>
      <c r="E66" s="3">
        <f t="shared" si="0"/>
        <v>80.62</v>
      </c>
      <c r="F66" s="3">
        <f t="shared" si="1"/>
        <v>483.72</v>
      </c>
      <c r="G66" s="10">
        <v>42</v>
      </c>
      <c r="H66" s="3">
        <f t="shared" si="2"/>
        <v>20316.240000000002</v>
      </c>
      <c r="I66">
        <v>1113</v>
      </c>
    </row>
    <row r="67" spans="2:9" x14ac:dyDescent="0.25">
      <c r="B67" s="1">
        <v>63</v>
      </c>
      <c r="C67" s="2" t="s">
        <v>56</v>
      </c>
      <c r="D67" s="3">
        <v>318.64999999999998</v>
      </c>
      <c r="E67" s="3">
        <f t="shared" si="0"/>
        <v>63.73</v>
      </c>
      <c r="F67" s="3">
        <f t="shared" si="1"/>
        <v>382.38</v>
      </c>
      <c r="G67" s="10">
        <v>20</v>
      </c>
      <c r="H67" s="3">
        <f t="shared" si="2"/>
        <v>7647.6</v>
      </c>
      <c r="I67">
        <v>1113</v>
      </c>
    </row>
    <row r="68" spans="2:9" x14ac:dyDescent="0.25">
      <c r="B68" s="1">
        <v>64</v>
      </c>
      <c r="C68" s="2" t="s">
        <v>59</v>
      </c>
      <c r="D68" s="3">
        <v>2236.86</v>
      </c>
      <c r="E68" s="3">
        <f t="shared" si="0"/>
        <v>447.37200000000007</v>
      </c>
      <c r="F68" s="3">
        <f t="shared" si="1"/>
        <v>2684.232</v>
      </c>
      <c r="G68" s="10">
        <v>1</v>
      </c>
      <c r="H68" s="3">
        <f t="shared" si="2"/>
        <v>2684.232</v>
      </c>
      <c r="I68">
        <v>1113</v>
      </c>
    </row>
    <row r="69" spans="2:9" x14ac:dyDescent="0.25">
      <c r="B69" s="1">
        <v>65</v>
      </c>
      <c r="C69" s="2" t="s">
        <v>60</v>
      </c>
      <c r="D69" s="3">
        <v>2009.2</v>
      </c>
      <c r="E69" s="3">
        <f t="shared" si="0"/>
        <v>401.84000000000003</v>
      </c>
      <c r="F69" s="3">
        <f t="shared" si="1"/>
        <v>2411.04</v>
      </c>
      <c r="G69" s="10">
        <v>1</v>
      </c>
      <c r="H69" s="3">
        <f t="shared" si="2"/>
        <v>2411.04</v>
      </c>
      <c r="I69">
        <v>1113</v>
      </c>
    </row>
    <row r="70" spans="2:9" ht="30" x14ac:dyDescent="0.25">
      <c r="B70" s="1">
        <v>66</v>
      </c>
      <c r="C70" s="2" t="s">
        <v>61</v>
      </c>
      <c r="D70" s="3">
        <v>873.12</v>
      </c>
      <c r="E70" s="3">
        <f t="shared" si="0"/>
        <v>174.62400000000002</v>
      </c>
      <c r="F70" s="3">
        <f t="shared" si="1"/>
        <v>1047.7440000000001</v>
      </c>
      <c r="G70" s="10">
        <v>6</v>
      </c>
      <c r="H70" s="3">
        <v>6286.44</v>
      </c>
      <c r="I70">
        <v>1113</v>
      </c>
    </row>
    <row r="71" spans="2:9" x14ac:dyDescent="0.25">
      <c r="B71" s="1">
        <v>67</v>
      </c>
      <c r="C71" s="2" t="s">
        <v>62</v>
      </c>
      <c r="D71" s="3">
        <v>1712</v>
      </c>
      <c r="E71" s="3">
        <f t="shared" si="0"/>
        <v>342.40000000000003</v>
      </c>
      <c r="F71" s="3">
        <f t="shared" si="1"/>
        <v>2054.4</v>
      </c>
      <c r="G71" s="10">
        <v>2</v>
      </c>
      <c r="H71" s="3">
        <f t="shared" si="2"/>
        <v>4108.8</v>
      </c>
      <c r="I71">
        <v>1113</v>
      </c>
    </row>
    <row r="72" spans="2:9" ht="30" x14ac:dyDescent="0.25">
      <c r="B72" s="1">
        <v>68</v>
      </c>
      <c r="C72" s="2" t="s">
        <v>63</v>
      </c>
      <c r="D72" s="3">
        <v>1712</v>
      </c>
      <c r="E72" s="3">
        <f t="shared" ref="E72:E89" si="3">D72*20%</f>
        <v>342.40000000000003</v>
      </c>
      <c r="F72" s="3">
        <f t="shared" ref="F72:F89" si="4">D72+E72</f>
        <v>2054.4</v>
      </c>
      <c r="G72" s="10">
        <v>75</v>
      </c>
      <c r="H72" s="3">
        <f t="shared" ref="H72:H87" si="5">F72*G72</f>
        <v>154080</v>
      </c>
      <c r="I72">
        <v>1113</v>
      </c>
    </row>
    <row r="73" spans="2:9" x14ac:dyDescent="0.25">
      <c r="B73" s="1">
        <v>69</v>
      </c>
      <c r="C73" s="2" t="s">
        <v>64</v>
      </c>
      <c r="D73" s="3">
        <v>2366.4</v>
      </c>
      <c r="E73" s="3">
        <f t="shared" si="3"/>
        <v>473.28000000000003</v>
      </c>
      <c r="F73" s="3">
        <f t="shared" si="4"/>
        <v>2839.6800000000003</v>
      </c>
      <c r="G73" s="10">
        <v>1</v>
      </c>
      <c r="H73" s="3">
        <f t="shared" si="5"/>
        <v>2839.6800000000003</v>
      </c>
      <c r="I73">
        <v>1113</v>
      </c>
    </row>
    <row r="74" spans="2:9" x14ac:dyDescent="0.25">
      <c r="B74" s="1">
        <v>70</v>
      </c>
      <c r="C74" s="2" t="s">
        <v>65</v>
      </c>
      <c r="D74" s="3">
        <v>7701</v>
      </c>
      <c r="E74" s="3">
        <f t="shared" si="3"/>
        <v>1540.2</v>
      </c>
      <c r="F74" s="3">
        <f t="shared" si="4"/>
        <v>9241.2000000000007</v>
      </c>
      <c r="G74" s="10">
        <v>1</v>
      </c>
      <c r="H74" s="3">
        <f t="shared" si="5"/>
        <v>9241.2000000000007</v>
      </c>
      <c r="I74">
        <v>1014</v>
      </c>
    </row>
    <row r="75" spans="2:9" x14ac:dyDescent="0.25">
      <c r="B75" s="1">
        <v>71</v>
      </c>
      <c r="C75" s="2" t="s">
        <v>66</v>
      </c>
      <c r="D75" s="3">
        <v>2830.5</v>
      </c>
      <c r="E75" s="3">
        <f t="shared" si="3"/>
        <v>566.1</v>
      </c>
      <c r="F75" s="3">
        <f t="shared" si="4"/>
        <v>3396.6</v>
      </c>
      <c r="G75" s="10">
        <v>2</v>
      </c>
      <c r="H75" s="3">
        <f t="shared" si="5"/>
        <v>6793.2</v>
      </c>
      <c r="I75">
        <v>1113</v>
      </c>
    </row>
    <row r="76" spans="2:9" x14ac:dyDescent="0.25">
      <c r="B76" s="1">
        <v>72</v>
      </c>
      <c r="C76" s="2" t="s">
        <v>67</v>
      </c>
      <c r="D76" s="3">
        <v>3784.2</v>
      </c>
      <c r="E76" s="3">
        <f t="shared" si="3"/>
        <v>756.84</v>
      </c>
      <c r="F76" s="3">
        <f t="shared" si="4"/>
        <v>4541.04</v>
      </c>
      <c r="G76" s="10">
        <v>1</v>
      </c>
      <c r="H76" s="3">
        <f t="shared" si="5"/>
        <v>4541.04</v>
      </c>
      <c r="I76">
        <v>1113</v>
      </c>
    </row>
    <row r="77" spans="2:9" ht="45" x14ac:dyDescent="0.25">
      <c r="B77" s="1">
        <v>73</v>
      </c>
      <c r="C77" s="2" t="s">
        <v>68</v>
      </c>
      <c r="D77" s="3">
        <v>6191.4</v>
      </c>
      <c r="E77" s="3">
        <f t="shared" si="3"/>
        <v>1238.28</v>
      </c>
      <c r="F77" s="3">
        <f t="shared" si="4"/>
        <v>7429.6799999999994</v>
      </c>
      <c r="G77" s="10">
        <v>2</v>
      </c>
      <c r="H77" s="3">
        <f t="shared" si="5"/>
        <v>14859.359999999999</v>
      </c>
      <c r="I77">
        <v>1014</v>
      </c>
    </row>
    <row r="78" spans="2:9" ht="30" x14ac:dyDescent="0.25">
      <c r="B78" s="1">
        <v>74</v>
      </c>
      <c r="C78" s="2" t="s">
        <v>69</v>
      </c>
      <c r="D78" s="3">
        <v>5802.78</v>
      </c>
      <c r="E78" s="3">
        <f t="shared" si="3"/>
        <v>1160.556</v>
      </c>
      <c r="F78" s="3">
        <f t="shared" si="4"/>
        <v>6963.3359999999993</v>
      </c>
      <c r="G78" s="10">
        <v>1</v>
      </c>
      <c r="H78" s="3">
        <f t="shared" si="5"/>
        <v>6963.3359999999993</v>
      </c>
      <c r="I78">
        <v>1113</v>
      </c>
    </row>
    <row r="79" spans="2:9" x14ac:dyDescent="0.25">
      <c r="B79" s="1">
        <v>75</v>
      </c>
      <c r="C79" s="2" t="s">
        <v>70</v>
      </c>
      <c r="D79" s="3">
        <v>4103.2299999999996</v>
      </c>
      <c r="E79" s="3">
        <f t="shared" si="3"/>
        <v>820.64599999999996</v>
      </c>
      <c r="F79" s="3">
        <f t="shared" si="4"/>
        <v>4923.8759999999993</v>
      </c>
      <c r="G79" s="10">
        <v>1</v>
      </c>
      <c r="H79" s="3">
        <f t="shared" si="5"/>
        <v>4923.8759999999993</v>
      </c>
      <c r="I79">
        <v>1113</v>
      </c>
    </row>
    <row r="80" spans="2:9" x14ac:dyDescent="0.25">
      <c r="B80" s="1">
        <v>76</v>
      </c>
      <c r="C80" s="2" t="s">
        <v>71</v>
      </c>
      <c r="D80" s="3">
        <v>1456.36</v>
      </c>
      <c r="E80" s="3">
        <f t="shared" si="3"/>
        <v>291.27199999999999</v>
      </c>
      <c r="F80" s="3">
        <f t="shared" si="4"/>
        <v>1747.6319999999998</v>
      </c>
      <c r="G80" s="10">
        <v>2</v>
      </c>
      <c r="H80" s="3">
        <f t="shared" si="5"/>
        <v>3495.2639999999997</v>
      </c>
      <c r="I80">
        <v>1113</v>
      </c>
    </row>
    <row r="81" spans="2:9" ht="30" x14ac:dyDescent="0.25">
      <c r="B81" s="1">
        <v>77</v>
      </c>
      <c r="C81" s="2" t="s">
        <v>72</v>
      </c>
      <c r="D81" s="3">
        <v>5005.78</v>
      </c>
      <c r="E81" s="3">
        <f t="shared" si="3"/>
        <v>1001.1559999999999</v>
      </c>
      <c r="F81" s="3">
        <f t="shared" si="4"/>
        <v>6006.9359999999997</v>
      </c>
      <c r="G81" s="10">
        <v>4</v>
      </c>
      <c r="H81" s="3">
        <v>24027.759999999998</v>
      </c>
      <c r="I81">
        <v>1113</v>
      </c>
    </row>
    <row r="82" spans="2:9" x14ac:dyDescent="0.25">
      <c r="B82" s="1">
        <v>78</v>
      </c>
      <c r="C82" s="2" t="s">
        <v>73</v>
      </c>
      <c r="D82" s="3">
        <v>14471.76</v>
      </c>
      <c r="E82" s="3">
        <f t="shared" si="3"/>
        <v>2894.3520000000003</v>
      </c>
      <c r="F82" s="3">
        <f t="shared" si="4"/>
        <v>17366.112000000001</v>
      </c>
      <c r="G82" s="10">
        <v>4</v>
      </c>
      <c r="H82" s="3">
        <v>69464.44</v>
      </c>
      <c r="I82">
        <v>1014</v>
      </c>
    </row>
    <row r="83" spans="2:9" x14ac:dyDescent="0.25">
      <c r="B83" s="1">
        <v>79</v>
      </c>
      <c r="C83" s="2" t="s">
        <v>74</v>
      </c>
      <c r="D83" s="3">
        <v>6823.8</v>
      </c>
      <c r="E83" s="3">
        <f t="shared" si="3"/>
        <v>1364.7600000000002</v>
      </c>
      <c r="F83" s="3">
        <f t="shared" si="4"/>
        <v>8188.56</v>
      </c>
      <c r="G83" s="10">
        <v>4</v>
      </c>
      <c r="H83" s="3">
        <f t="shared" si="5"/>
        <v>32754.240000000002</v>
      </c>
      <c r="I83">
        <v>1014</v>
      </c>
    </row>
    <row r="84" spans="2:9" x14ac:dyDescent="0.25">
      <c r="B84" s="1">
        <v>80</v>
      </c>
      <c r="C84" s="2" t="s">
        <v>75</v>
      </c>
      <c r="D84" s="3">
        <v>17554.72</v>
      </c>
      <c r="E84" s="3">
        <f t="shared" si="3"/>
        <v>3510.9440000000004</v>
      </c>
      <c r="F84" s="3">
        <f t="shared" si="4"/>
        <v>21065.664000000001</v>
      </c>
      <c r="G84" s="10">
        <v>3</v>
      </c>
      <c r="H84" s="3">
        <v>63196.98</v>
      </c>
      <c r="I84">
        <v>1014</v>
      </c>
    </row>
    <row r="85" spans="2:9" x14ac:dyDescent="0.25">
      <c r="B85" s="1">
        <v>81</v>
      </c>
      <c r="C85" s="2" t="s">
        <v>76</v>
      </c>
      <c r="D85" s="3">
        <v>117554.72</v>
      </c>
      <c r="E85" s="3">
        <f t="shared" si="3"/>
        <v>23510.944000000003</v>
      </c>
      <c r="F85" s="3">
        <f t="shared" si="4"/>
        <v>141065.66399999999</v>
      </c>
      <c r="G85" s="10">
        <v>1</v>
      </c>
      <c r="H85" s="3">
        <f t="shared" si="5"/>
        <v>141065.66399999999</v>
      </c>
      <c r="I85">
        <v>1014</v>
      </c>
    </row>
    <row r="86" spans="2:9" x14ac:dyDescent="0.25">
      <c r="B86" s="1">
        <v>82</v>
      </c>
      <c r="C86" s="2" t="s">
        <v>77</v>
      </c>
      <c r="D86" s="3">
        <v>5865</v>
      </c>
      <c r="E86" s="3">
        <f t="shared" si="3"/>
        <v>1173</v>
      </c>
      <c r="F86" s="3">
        <f t="shared" si="4"/>
        <v>7038</v>
      </c>
      <c r="G86" s="11">
        <v>1</v>
      </c>
      <c r="H86" s="3">
        <f t="shared" si="5"/>
        <v>7038</v>
      </c>
      <c r="I86">
        <v>1113</v>
      </c>
    </row>
    <row r="87" spans="2:9" x14ac:dyDescent="0.25">
      <c r="B87" s="1">
        <v>83</v>
      </c>
      <c r="C87" s="2" t="s">
        <v>78</v>
      </c>
      <c r="D87" s="3">
        <v>2947.8</v>
      </c>
      <c r="E87" s="3">
        <f t="shared" si="3"/>
        <v>589.56000000000006</v>
      </c>
      <c r="F87" s="3">
        <f t="shared" si="4"/>
        <v>3537.36</v>
      </c>
      <c r="G87" s="11">
        <v>4</v>
      </c>
      <c r="H87" s="3">
        <f t="shared" si="5"/>
        <v>14149.44</v>
      </c>
      <c r="I87">
        <v>1113</v>
      </c>
    </row>
    <row r="88" spans="2:9" ht="30" x14ac:dyDescent="0.25">
      <c r="B88" s="1">
        <v>84</v>
      </c>
      <c r="C88" s="2" t="s">
        <v>79</v>
      </c>
      <c r="D88" s="3">
        <v>706.98</v>
      </c>
      <c r="E88" s="3">
        <f t="shared" si="3"/>
        <v>141.39600000000002</v>
      </c>
      <c r="F88" s="3">
        <f t="shared" si="4"/>
        <v>848.37599999999998</v>
      </c>
      <c r="G88" s="10">
        <v>2</v>
      </c>
      <c r="H88" s="3">
        <v>1696.76</v>
      </c>
      <c r="I88">
        <v>1113</v>
      </c>
    </row>
    <row r="89" spans="2:9" ht="30" x14ac:dyDescent="0.25">
      <c r="B89" s="1">
        <v>85</v>
      </c>
      <c r="C89" s="2" t="s">
        <v>80</v>
      </c>
      <c r="D89" s="3">
        <v>707.59</v>
      </c>
      <c r="E89" s="3">
        <f t="shared" si="3"/>
        <v>141.518</v>
      </c>
      <c r="F89" s="3">
        <f t="shared" si="4"/>
        <v>849.10800000000006</v>
      </c>
      <c r="G89" s="10">
        <v>4</v>
      </c>
      <c r="H89" s="3">
        <v>3396.44</v>
      </c>
      <c r="I89">
        <v>1113</v>
      </c>
    </row>
    <row r="90" spans="2:9" ht="30" x14ac:dyDescent="0.25">
      <c r="B90" s="1">
        <v>86</v>
      </c>
      <c r="C90" s="2" t="s">
        <v>86</v>
      </c>
      <c r="D90" s="3">
        <v>17025310.559999999</v>
      </c>
      <c r="E90" s="3"/>
      <c r="F90" s="3"/>
      <c r="G90" s="10">
        <v>1</v>
      </c>
      <c r="H90" s="3">
        <f>D90</f>
        <v>17025310.559999999</v>
      </c>
      <c r="I90">
        <v>1013</v>
      </c>
    </row>
    <row r="91" spans="2:9" s="9" customFormat="1" x14ac:dyDescent="0.25">
      <c r="B91" s="6"/>
      <c r="C91" s="8" t="s">
        <v>88</v>
      </c>
      <c r="D91" s="4">
        <f>SUM(D7:D90)</f>
        <v>17729929.199999999</v>
      </c>
      <c r="E91" s="4"/>
      <c r="F91" s="4"/>
      <c r="G91" s="4">
        <f t="shared" ref="G91" si="6">SUM(G7:G89)</f>
        <v>454</v>
      </c>
      <c r="H91" s="4">
        <f>SUM(H7:H90)</f>
        <v>18944250.563999999</v>
      </c>
    </row>
    <row r="92" spans="2:9" x14ac:dyDescent="0.25">
      <c r="B92" s="1"/>
      <c r="C92" s="2"/>
      <c r="D92" s="3"/>
      <c r="E92" s="3"/>
      <c r="F92" s="3"/>
      <c r="G92" s="1"/>
      <c r="H92" s="3"/>
    </row>
    <row r="93" spans="2:9" x14ac:dyDescent="0.25">
      <c r="B93" s="1"/>
      <c r="C93" s="8" t="s">
        <v>87</v>
      </c>
      <c r="D93" s="3"/>
      <c r="E93" s="3"/>
      <c r="F93" s="3"/>
      <c r="G93" s="1"/>
      <c r="H93" s="3"/>
    </row>
    <row r="94" spans="2:9" x14ac:dyDescent="0.25">
      <c r="B94" s="1"/>
      <c r="C94" s="8" t="s">
        <v>5</v>
      </c>
      <c r="D94" s="4"/>
      <c r="E94" s="4"/>
      <c r="F94" s="4"/>
      <c r="G94" s="6"/>
      <c r="H94" s="4"/>
    </row>
    <row r="95" spans="2:9" x14ac:dyDescent="0.25">
      <c r="B95" s="1"/>
      <c r="C95" s="8" t="s">
        <v>6</v>
      </c>
      <c r="D95" s="4"/>
      <c r="E95" s="4"/>
      <c r="F95" s="4"/>
      <c r="G95" s="6"/>
      <c r="H95" s="4"/>
    </row>
    <row r="96" spans="2:9" x14ac:dyDescent="0.25">
      <c r="H96" s="5"/>
    </row>
  </sheetData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cp:lastPrinted>2019-12-11T07:59:55Z</cp:lastPrinted>
  <dcterms:created xsi:type="dcterms:W3CDTF">2019-12-03T10:28:48Z</dcterms:created>
  <dcterms:modified xsi:type="dcterms:W3CDTF">2019-12-11T08:02:35Z</dcterms:modified>
</cp:coreProperties>
</file>