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925" windowHeight="100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9" i="1" l="1"/>
  <c r="F33" i="1" l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32" i="1"/>
  <c r="F53" i="1" s="1"/>
  <c r="F8" i="1" l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7" i="1"/>
  <c r="F58" i="1" l="1"/>
  <c r="F59" i="1"/>
  <c r="F30" i="1"/>
  <c r="F13" i="1"/>
  <c r="F55" i="1" l="1"/>
</calcChain>
</file>

<file path=xl/sharedStrings.xml><?xml version="1.0" encoding="utf-8"?>
<sst xmlns="http://schemas.openxmlformats.org/spreadsheetml/2006/main" count="56" uniqueCount="54">
  <si>
    <t xml:space="preserve">Додаток 1 </t>
  </si>
  <si>
    <t xml:space="preserve">до рішення 38 сесії 7 скликання </t>
  </si>
  <si>
    <t>від 17 грудня 2019 року</t>
  </si>
  <si>
    <t>№ з/п</t>
  </si>
  <si>
    <t>Специфікація товарів</t>
  </si>
  <si>
    <r>
      <t xml:space="preserve">Вартість за одиницю </t>
    </r>
    <r>
      <rPr>
        <sz val="9"/>
        <color theme="1"/>
        <rFont val="Calibri"/>
        <family val="2"/>
        <charset val="204"/>
        <scheme val="minor"/>
      </rPr>
      <t>(згідно офіційного курсу гривні до евро на 3.12.2019р.)</t>
    </r>
  </si>
  <si>
    <t>Кількість</t>
  </si>
  <si>
    <r>
      <t xml:space="preserve">Загальна вартість  </t>
    </r>
    <r>
      <rPr>
        <sz val="9"/>
        <color theme="1"/>
        <rFont val="Calibri"/>
        <family val="2"/>
        <charset val="204"/>
        <scheme val="minor"/>
      </rPr>
      <t>(згідно офіційного курсу гривні до евро на 3.12.2019р.)</t>
    </r>
  </si>
  <si>
    <t>Комп'ютер у складі</t>
  </si>
  <si>
    <t xml:space="preserve">Флеш-пам'ять </t>
  </si>
  <si>
    <t>МФУ</t>
  </si>
  <si>
    <t>ТР-Link (24 порти)</t>
  </si>
  <si>
    <t>Роутер</t>
  </si>
  <si>
    <t>UPS</t>
  </si>
  <si>
    <t>Разом:</t>
  </si>
  <si>
    <t>Інформаційний стенд малий</t>
  </si>
  <si>
    <t>Інформаційний стенд великий</t>
  </si>
  <si>
    <t>Урна для відгуків</t>
  </si>
  <si>
    <t>Урна для пропозицій</t>
  </si>
  <si>
    <t>Вивіска на вході №2 :2450*1090</t>
  </si>
  <si>
    <t>Графік роботи №6 :350*550</t>
  </si>
  <si>
    <t>Графік роботи ВРМ №7 :350*550</t>
  </si>
  <si>
    <t>Вивіска у приміщенні (з гербом)№8 :2000*615</t>
  </si>
  <si>
    <t>Громадська приймальня №9 :600*300</t>
  </si>
  <si>
    <t>Вивіска  WI-FI №10 :370*120</t>
  </si>
  <si>
    <t>Покажчик чоловічого та жіночого туалету</t>
  </si>
  <si>
    <t>Покажчик туалету жіночий/чоловічий/для людей з інвалідністю №12 : 280*120</t>
  </si>
  <si>
    <t>Покажчик чоловічого туалету №16 : 170*120</t>
  </si>
  <si>
    <t>Покажчик жіночого туалету №17 : 170*120</t>
  </si>
  <si>
    <t>Номери покажчиків на АРМ №15</t>
  </si>
  <si>
    <t>Робочий стіл (Ф-1)</t>
  </si>
  <si>
    <t>Робочий стіл (Ф-2)</t>
  </si>
  <si>
    <t>Обідній стіл (Ф-4)</t>
  </si>
  <si>
    <t>Стіл для переговорів (Ф-5)</t>
  </si>
  <si>
    <t>Стіл для рецепції (Ф-6)</t>
  </si>
  <si>
    <t>Тумба для рецепції (Ф-7)</t>
  </si>
  <si>
    <t>Тумба мобільна (Ф-8)</t>
  </si>
  <si>
    <t>Тумба для багатофункціонального пристрою (Ф-9)</t>
  </si>
  <si>
    <t>Шафа гардеробна (Ф-12)</t>
  </si>
  <si>
    <t>Диван одномісний</t>
  </si>
  <si>
    <t>Крісло офісне поворотне</t>
  </si>
  <si>
    <t>Стілець офісний для відвідувачів</t>
  </si>
  <si>
    <t>Дитячий стілець пластик синій</t>
  </si>
  <si>
    <t>Дитячий стілець пластик зелений</t>
  </si>
  <si>
    <t>Дитячий стіл рожевий</t>
  </si>
  <si>
    <t>Сейф металевий</t>
  </si>
  <si>
    <t>Шафа металева</t>
  </si>
  <si>
    <t>Ваза декоративна для вазонів</t>
  </si>
  <si>
    <t>Шафа кухонна</t>
  </si>
  <si>
    <t>Шафа для паперів</t>
  </si>
  <si>
    <t>Сповивальний столик</t>
  </si>
  <si>
    <t>Всього:</t>
  </si>
  <si>
    <t>Рах 1014</t>
  </si>
  <si>
    <t>Рах 1113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</si>
</sst>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2" fontId="3" fillId="0" borderId="1" xfId="0" applyNumberFormat="1" applyFont="1" applyBorder="1"/>
    <xf numFmtId="2" fontId="0" fillId="0" borderId="0" xfId="0" applyNumberFormat="1"/>
    <xf numFmtId="0" fontId="3" fillId="0" borderId="1" xfId="0" applyFont="1" applyBorder="1"/>
    <xf numFmtId="2" fontId="0" fillId="2" borderId="1" xfId="0" applyNumberFormat="1" applyFill="1" applyBorder="1"/>
    <xf numFmtId="0" fontId="0" fillId="2" borderId="1" xfId="0" applyFill="1" applyBorder="1"/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tabSelected="1" workbookViewId="0">
      <selection activeCell="F55" sqref="F55"/>
    </sheetView>
  </sheetViews>
  <sheetFormatPr defaultRowHeight="15" x14ac:dyDescent="0.25"/>
  <cols>
    <col min="1" max="1" width="5.7109375" customWidth="1"/>
    <col min="2" max="2" width="7.42578125" customWidth="1"/>
    <col min="3" max="3" width="35.85546875" customWidth="1"/>
    <col min="4" max="4" width="11.5703125" customWidth="1"/>
    <col min="5" max="5" width="5.7109375" customWidth="1"/>
    <col min="6" max="6" width="11.7109375" customWidth="1"/>
  </cols>
  <sheetData>
    <row r="2" spans="2:7" x14ac:dyDescent="0.25">
      <c r="F2" s="2" t="s">
        <v>0</v>
      </c>
    </row>
    <row r="3" spans="2:7" x14ac:dyDescent="0.25">
      <c r="F3" s="2" t="s">
        <v>1</v>
      </c>
    </row>
    <row r="4" spans="2:7" x14ac:dyDescent="0.25">
      <c r="F4" s="2" t="s">
        <v>2</v>
      </c>
    </row>
    <row r="6" spans="2:7" ht="90.75" x14ac:dyDescent="0.25"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</row>
    <row r="7" spans="2:7" x14ac:dyDescent="0.25">
      <c r="B7" s="1">
        <v>1</v>
      </c>
      <c r="C7" s="3" t="s">
        <v>8</v>
      </c>
      <c r="D7" s="4">
        <v>17113.68</v>
      </c>
      <c r="E7" s="1">
        <v>11</v>
      </c>
      <c r="F7" s="4">
        <f>D7*E7</f>
        <v>188250.48</v>
      </c>
      <c r="G7">
        <v>1014</v>
      </c>
    </row>
    <row r="8" spans="2:7" x14ac:dyDescent="0.25">
      <c r="B8" s="1">
        <v>2</v>
      </c>
      <c r="C8" s="3" t="s">
        <v>9</v>
      </c>
      <c r="D8" s="4">
        <v>184.87</v>
      </c>
      <c r="E8" s="1">
        <v>10</v>
      </c>
      <c r="F8" s="4">
        <f t="shared" ref="F8:F29" si="0">D8*E8</f>
        <v>1848.7</v>
      </c>
      <c r="G8">
        <v>1113</v>
      </c>
    </row>
    <row r="9" spans="2:7" x14ac:dyDescent="0.25">
      <c r="B9" s="1">
        <v>3</v>
      </c>
      <c r="C9" s="3" t="s">
        <v>10</v>
      </c>
      <c r="D9" s="4">
        <v>9507.6</v>
      </c>
      <c r="E9" s="1">
        <v>6</v>
      </c>
      <c r="F9" s="4">
        <f t="shared" si="0"/>
        <v>57045.600000000006</v>
      </c>
      <c r="G9">
        <v>1014</v>
      </c>
    </row>
    <row r="10" spans="2:7" x14ac:dyDescent="0.25">
      <c r="B10" s="1">
        <v>4</v>
      </c>
      <c r="C10" s="3" t="s">
        <v>11</v>
      </c>
      <c r="D10" s="4">
        <v>3037.15</v>
      </c>
      <c r="E10" s="1">
        <v>1</v>
      </c>
      <c r="F10" s="4">
        <f t="shared" si="0"/>
        <v>3037.15</v>
      </c>
      <c r="G10">
        <v>1113</v>
      </c>
    </row>
    <row r="11" spans="2:7" x14ac:dyDescent="0.25">
      <c r="B11" s="1">
        <v>5</v>
      </c>
      <c r="C11" s="3" t="s">
        <v>12</v>
      </c>
      <c r="D11" s="4">
        <v>448.97</v>
      </c>
      <c r="E11" s="1">
        <v>1</v>
      </c>
      <c r="F11" s="4">
        <f t="shared" si="0"/>
        <v>448.97</v>
      </c>
      <c r="G11">
        <v>1113</v>
      </c>
    </row>
    <row r="12" spans="2:7" x14ac:dyDescent="0.25">
      <c r="B12" s="1">
        <v>6</v>
      </c>
      <c r="C12" s="3" t="s">
        <v>13</v>
      </c>
      <c r="D12" s="4">
        <v>1822.29</v>
      </c>
      <c r="E12" s="1">
        <v>1</v>
      </c>
      <c r="F12" s="4">
        <f t="shared" si="0"/>
        <v>1822.29</v>
      </c>
      <c r="G12">
        <v>1113</v>
      </c>
    </row>
    <row r="13" spans="2:7" x14ac:dyDescent="0.25">
      <c r="B13" s="1"/>
      <c r="C13" s="3" t="s">
        <v>14</v>
      </c>
      <c r="D13" s="4"/>
      <c r="E13" s="1"/>
      <c r="F13" s="5">
        <f>SUM(F7:F12)</f>
        <v>252453.19000000003</v>
      </c>
    </row>
    <row r="14" spans="2:7" x14ac:dyDescent="0.25">
      <c r="B14" s="1"/>
      <c r="C14" s="3"/>
      <c r="D14" s="4"/>
      <c r="E14" s="1"/>
      <c r="F14" s="4"/>
    </row>
    <row r="15" spans="2:7" x14ac:dyDescent="0.25">
      <c r="B15" s="1">
        <v>7</v>
      </c>
      <c r="C15" s="3" t="s">
        <v>15</v>
      </c>
      <c r="D15" s="4">
        <v>1172.8699999999999</v>
      </c>
      <c r="E15" s="1">
        <v>1</v>
      </c>
      <c r="F15" s="4">
        <f t="shared" si="0"/>
        <v>1172.8699999999999</v>
      </c>
      <c r="G15">
        <v>1113</v>
      </c>
    </row>
    <row r="16" spans="2:7" x14ac:dyDescent="0.25">
      <c r="B16" s="1">
        <v>8</v>
      </c>
      <c r="C16" s="3" t="s">
        <v>16</v>
      </c>
      <c r="D16" s="4">
        <v>2052.59</v>
      </c>
      <c r="E16" s="1">
        <v>2</v>
      </c>
      <c r="F16" s="4">
        <f t="shared" si="0"/>
        <v>4105.18</v>
      </c>
      <c r="G16">
        <v>1113</v>
      </c>
    </row>
    <row r="17" spans="2:7" x14ac:dyDescent="0.25">
      <c r="B17" s="1">
        <v>9</v>
      </c>
      <c r="C17" s="3" t="s">
        <v>17</v>
      </c>
      <c r="D17" s="4">
        <v>960.27</v>
      </c>
      <c r="E17" s="1">
        <v>1</v>
      </c>
      <c r="F17" s="4">
        <f t="shared" si="0"/>
        <v>960.27</v>
      </c>
      <c r="G17">
        <v>1113</v>
      </c>
    </row>
    <row r="18" spans="2:7" x14ac:dyDescent="0.25">
      <c r="B18" s="1">
        <v>10</v>
      </c>
      <c r="C18" s="3" t="s">
        <v>18</v>
      </c>
      <c r="D18" s="4">
        <v>655.5</v>
      </c>
      <c r="E18" s="1">
        <v>1</v>
      </c>
      <c r="F18" s="4">
        <f t="shared" si="0"/>
        <v>655.5</v>
      </c>
      <c r="G18">
        <v>1113</v>
      </c>
    </row>
    <row r="19" spans="2:7" x14ac:dyDescent="0.25">
      <c r="B19" s="1">
        <v>11</v>
      </c>
      <c r="C19" s="3" t="s">
        <v>19</v>
      </c>
      <c r="D19" s="4">
        <v>5679.47</v>
      </c>
      <c r="E19" s="1">
        <v>1</v>
      </c>
      <c r="F19" s="4">
        <f t="shared" si="0"/>
        <v>5679.47</v>
      </c>
      <c r="G19">
        <v>1113</v>
      </c>
    </row>
    <row r="20" spans="2:7" x14ac:dyDescent="0.25">
      <c r="B20" s="1">
        <v>12</v>
      </c>
      <c r="C20" s="3" t="s">
        <v>20</v>
      </c>
      <c r="D20" s="4">
        <v>292.36</v>
      </c>
      <c r="E20" s="1">
        <v>1</v>
      </c>
      <c r="F20" s="4">
        <f t="shared" si="0"/>
        <v>292.36</v>
      </c>
      <c r="G20">
        <v>1113</v>
      </c>
    </row>
    <row r="21" spans="2:7" x14ac:dyDescent="0.25">
      <c r="B21" s="1">
        <v>13</v>
      </c>
      <c r="C21" s="3" t="s">
        <v>21</v>
      </c>
      <c r="D21" s="4">
        <v>292.36</v>
      </c>
      <c r="E21" s="1">
        <v>1</v>
      </c>
      <c r="F21" s="4">
        <f t="shared" si="0"/>
        <v>292.36</v>
      </c>
      <c r="G21">
        <v>1113</v>
      </c>
    </row>
    <row r="22" spans="2:7" ht="30" x14ac:dyDescent="0.25">
      <c r="B22" s="1">
        <v>14</v>
      </c>
      <c r="C22" s="3" t="s">
        <v>22</v>
      </c>
      <c r="D22" s="4">
        <v>2563.35</v>
      </c>
      <c r="E22" s="1">
        <v>1</v>
      </c>
      <c r="F22" s="4">
        <f t="shared" si="0"/>
        <v>2563.35</v>
      </c>
      <c r="G22">
        <v>1113</v>
      </c>
    </row>
    <row r="23" spans="2:7" x14ac:dyDescent="0.25">
      <c r="B23" s="1">
        <v>15</v>
      </c>
      <c r="C23" s="3" t="s">
        <v>23</v>
      </c>
      <c r="D23" s="4">
        <v>410.15</v>
      </c>
      <c r="E23" s="1">
        <v>1</v>
      </c>
      <c r="F23" s="4">
        <f t="shared" si="0"/>
        <v>410.15</v>
      </c>
      <c r="G23">
        <v>1113</v>
      </c>
    </row>
    <row r="24" spans="2:7" x14ac:dyDescent="0.25">
      <c r="B24" s="1">
        <v>16</v>
      </c>
      <c r="C24" s="3" t="s">
        <v>24</v>
      </c>
      <c r="D24" s="4">
        <v>188.57</v>
      </c>
      <c r="E24" s="1">
        <v>1</v>
      </c>
      <c r="F24" s="4">
        <f t="shared" si="0"/>
        <v>188.57</v>
      </c>
      <c r="G24">
        <v>1113</v>
      </c>
    </row>
    <row r="25" spans="2:7" ht="30" x14ac:dyDescent="0.25">
      <c r="B25" s="1">
        <v>17</v>
      </c>
      <c r="C25" s="3" t="s">
        <v>25</v>
      </c>
      <c r="D25" s="4">
        <v>94.81</v>
      </c>
      <c r="E25" s="1">
        <v>1</v>
      </c>
      <c r="F25" s="4">
        <f t="shared" si="0"/>
        <v>94.81</v>
      </c>
      <c r="G25">
        <v>1113</v>
      </c>
    </row>
    <row r="26" spans="2:7" ht="45" x14ac:dyDescent="0.25">
      <c r="B26" s="1">
        <v>18</v>
      </c>
      <c r="C26" s="3" t="s">
        <v>26</v>
      </c>
      <c r="D26" s="4">
        <v>138.38999999999999</v>
      </c>
      <c r="E26" s="1">
        <v>2</v>
      </c>
      <c r="F26" s="4">
        <f t="shared" si="0"/>
        <v>276.77999999999997</v>
      </c>
      <c r="G26">
        <v>1113</v>
      </c>
    </row>
    <row r="27" spans="2:7" ht="30" x14ac:dyDescent="0.25">
      <c r="B27" s="1">
        <v>19</v>
      </c>
      <c r="C27" s="3" t="s">
        <v>27</v>
      </c>
      <c r="D27" s="4">
        <v>72.89</v>
      </c>
      <c r="E27" s="1">
        <v>1</v>
      </c>
      <c r="F27" s="4">
        <f t="shared" si="0"/>
        <v>72.89</v>
      </c>
      <c r="G27">
        <v>1113</v>
      </c>
    </row>
    <row r="28" spans="2:7" ht="30" x14ac:dyDescent="0.25">
      <c r="B28" s="1">
        <v>20</v>
      </c>
      <c r="C28" s="3" t="s">
        <v>28</v>
      </c>
      <c r="D28" s="4">
        <v>72.89</v>
      </c>
      <c r="E28" s="1">
        <v>1</v>
      </c>
      <c r="F28" s="4">
        <f t="shared" si="0"/>
        <v>72.89</v>
      </c>
      <c r="G28">
        <v>1113</v>
      </c>
    </row>
    <row r="29" spans="2:7" x14ac:dyDescent="0.25">
      <c r="B29" s="1">
        <v>21</v>
      </c>
      <c r="C29" s="3" t="s">
        <v>29</v>
      </c>
      <c r="D29" s="4">
        <v>331.18</v>
      </c>
      <c r="E29" s="1">
        <v>10</v>
      </c>
      <c r="F29" s="4">
        <f t="shared" si="0"/>
        <v>3311.8</v>
      </c>
      <c r="G29">
        <v>1113</v>
      </c>
    </row>
    <row r="30" spans="2:7" x14ac:dyDescent="0.25">
      <c r="B30" s="1"/>
      <c r="C30" s="3" t="s">
        <v>14</v>
      </c>
      <c r="D30" s="4"/>
      <c r="E30" s="1"/>
      <c r="F30" s="5">
        <f>SUM(F15:F29)</f>
        <v>20149.25</v>
      </c>
    </row>
    <row r="31" spans="2:7" x14ac:dyDescent="0.25">
      <c r="B31" s="1"/>
      <c r="C31" s="3"/>
      <c r="D31" s="4"/>
      <c r="E31" s="1"/>
      <c r="F31" s="4"/>
    </row>
    <row r="32" spans="2:7" x14ac:dyDescent="0.25">
      <c r="B32" s="1">
        <v>22</v>
      </c>
      <c r="C32" s="3" t="s">
        <v>30</v>
      </c>
      <c r="D32" s="4">
        <v>664.48</v>
      </c>
      <c r="E32" s="1">
        <v>2</v>
      </c>
      <c r="F32" s="4">
        <f>D32*E32</f>
        <v>1328.96</v>
      </c>
      <c r="G32">
        <v>1113</v>
      </c>
    </row>
    <row r="33" spans="2:7" x14ac:dyDescent="0.25">
      <c r="B33" s="1">
        <v>23</v>
      </c>
      <c r="C33" s="3" t="s">
        <v>31</v>
      </c>
      <c r="D33" s="4">
        <v>805.51</v>
      </c>
      <c r="E33" s="1">
        <v>10</v>
      </c>
      <c r="F33" s="4">
        <f t="shared" ref="F33:F52" si="1">D33*E33</f>
        <v>8055.1</v>
      </c>
      <c r="G33">
        <v>1113</v>
      </c>
    </row>
    <row r="34" spans="2:7" x14ac:dyDescent="0.25">
      <c r="B34" s="1">
        <v>24</v>
      </c>
      <c r="C34" s="3" t="s">
        <v>32</v>
      </c>
      <c r="D34" s="4">
        <v>837.2</v>
      </c>
      <c r="E34" s="1">
        <v>1</v>
      </c>
      <c r="F34" s="4">
        <f t="shared" si="1"/>
        <v>837.2</v>
      </c>
      <c r="G34">
        <v>1113</v>
      </c>
    </row>
    <row r="35" spans="2:7" x14ac:dyDescent="0.25">
      <c r="B35" s="1">
        <v>25</v>
      </c>
      <c r="C35" s="3" t="s">
        <v>33</v>
      </c>
      <c r="D35" s="4">
        <v>1036.33</v>
      </c>
      <c r="E35" s="1">
        <v>2</v>
      </c>
      <c r="F35" s="4">
        <f t="shared" si="1"/>
        <v>2072.66</v>
      </c>
      <c r="G35">
        <v>1113</v>
      </c>
    </row>
    <row r="36" spans="2:7" x14ac:dyDescent="0.25">
      <c r="B36" s="1">
        <v>26</v>
      </c>
      <c r="C36" s="3" t="s">
        <v>34</v>
      </c>
      <c r="D36" s="4">
        <v>952.08</v>
      </c>
      <c r="E36" s="1">
        <v>1</v>
      </c>
      <c r="F36" s="4">
        <f t="shared" si="1"/>
        <v>952.08</v>
      </c>
      <c r="G36">
        <v>1113</v>
      </c>
    </row>
    <row r="37" spans="2:7" x14ac:dyDescent="0.25">
      <c r="B37" s="1">
        <v>27</v>
      </c>
      <c r="C37" s="3" t="s">
        <v>35</v>
      </c>
      <c r="D37" s="4">
        <v>1074.3599999999999</v>
      </c>
      <c r="E37" s="1">
        <v>1</v>
      </c>
      <c r="F37" s="4">
        <f t="shared" si="1"/>
        <v>1074.3599999999999</v>
      </c>
      <c r="G37">
        <v>1113</v>
      </c>
    </row>
    <row r="38" spans="2:7" x14ac:dyDescent="0.25">
      <c r="B38" s="1">
        <v>28</v>
      </c>
      <c r="C38" s="3" t="s">
        <v>36</v>
      </c>
      <c r="D38" s="4">
        <v>1090.47</v>
      </c>
      <c r="E38" s="1">
        <v>11</v>
      </c>
      <c r="F38" s="4">
        <f t="shared" si="1"/>
        <v>11995.17</v>
      </c>
      <c r="G38">
        <v>1113</v>
      </c>
    </row>
    <row r="39" spans="2:7" ht="30" x14ac:dyDescent="0.25">
      <c r="B39" s="1">
        <v>29</v>
      </c>
      <c r="C39" s="3" t="s">
        <v>37</v>
      </c>
      <c r="D39" s="4">
        <v>1184.22</v>
      </c>
      <c r="E39" s="1">
        <v>8</v>
      </c>
      <c r="F39" s="4">
        <f t="shared" si="1"/>
        <v>9473.76</v>
      </c>
      <c r="G39">
        <v>1113</v>
      </c>
    </row>
    <row r="40" spans="2:7" x14ac:dyDescent="0.25">
      <c r="B40" s="1">
        <v>30</v>
      </c>
      <c r="C40" s="3" t="s">
        <v>38</v>
      </c>
      <c r="D40" s="8">
        <v>3053</v>
      </c>
      <c r="E40" s="9">
        <v>2</v>
      </c>
      <c r="F40" s="8">
        <f t="shared" si="1"/>
        <v>6106</v>
      </c>
      <c r="G40">
        <v>1113</v>
      </c>
    </row>
    <row r="41" spans="2:7" x14ac:dyDescent="0.25">
      <c r="B41" s="1">
        <v>31</v>
      </c>
      <c r="C41" s="3" t="s">
        <v>39</v>
      </c>
      <c r="D41" s="8">
        <v>3237.07</v>
      </c>
      <c r="E41" s="9">
        <v>8</v>
      </c>
      <c r="F41" s="8">
        <f t="shared" si="1"/>
        <v>25896.560000000001</v>
      </c>
      <c r="G41">
        <v>1113</v>
      </c>
    </row>
    <row r="42" spans="2:7" x14ac:dyDescent="0.25">
      <c r="B42" s="1">
        <v>32</v>
      </c>
      <c r="C42" s="3" t="s">
        <v>40</v>
      </c>
      <c r="D42" s="4">
        <v>1139</v>
      </c>
      <c r="E42" s="1">
        <v>11</v>
      </c>
      <c r="F42" s="4">
        <f t="shared" si="1"/>
        <v>12529</v>
      </c>
      <c r="G42">
        <v>1113</v>
      </c>
    </row>
    <row r="43" spans="2:7" x14ac:dyDescent="0.25">
      <c r="B43" s="1">
        <v>33</v>
      </c>
      <c r="C43" s="3" t="s">
        <v>41</v>
      </c>
      <c r="D43" s="4">
        <v>765.63</v>
      </c>
      <c r="E43" s="1">
        <v>42</v>
      </c>
      <c r="F43" s="4">
        <f t="shared" si="1"/>
        <v>32156.46</v>
      </c>
      <c r="G43">
        <v>1113</v>
      </c>
    </row>
    <row r="44" spans="2:7" x14ac:dyDescent="0.25">
      <c r="B44" s="1">
        <v>34</v>
      </c>
      <c r="C44" s="3" t="s">
        <v>42</v>
      </c>
      <c r="D44" s="4">
        <v>357</v>
      </c>
      <c r="E44" s="1">
        <v>1</v>
      </c>
      <c r="F44" s="4">
        <f t="shared" si="1"/>
        <v>357</v>
      </c>
      <c r="G44">
        <v>1113</v>
      </c>
    </row>
    <row r="45" spans="2:7" x14ac:dyDescent="0.25">
      <c r="B45" s="1">
        <v>35</v>
      </c>
      <c r="C45" s="3" t="s">
        <v>43</v>
      </c>
      <c r="D45" s="4">
        <v>734.46</v>
      </c>
      <c r="E45" s="1">
        <v>1</v>
      </c>
      <c r="F45" s="4">
        <f t="shared" si="1"/>
        <v>734.46</v>
      </c>
      <c r="G45">
        <v>1113</v>
      </c>
    </row>
    <row r="46" spans="2:7" x14ac:dyDescent="0.25">
      <c r="B46" s="1">
        <v>36</v>
      </c>
      <c r="C46" s="3" t="s">
        <v>44</v>
      </c>
      <c r="D46" s="4">
        <v>1156.76</v>
      </c>
      <c r="E46" s="1">
        <v>1</v>
      </c>
      <c r="F46" s="4">
        <f t="shared" si="1"/>
        <v>1156.76</v>
      </c>
      <c r="G46">
        <v>1113</v>
      </c>
    </row>
    <row r="47" spans="2:7" x14ac:dyDescent="0.25">
      <c r="B47" s="1">
        <v>37</v>
      </c>
      <c r="C47" s="3" t="s">
        <v>45</v>
      </c>
      <c r="D47" s="4">
        <v>3233.64</v>
      </c>
      <c r="E47" s="1">
        <v>4</v>
      </c>
      <c r="F47" s="4">
        <f t="shared" si="1"/>
        <v>12934.56</v>
      </c>
      <c r="G47">
        <v>1113</v>
      </c>
    </row>
    <row r="48" spans="2:7" x14ac:dyDescent="0.25">
      <c r="B48" s="1">
        <v>38</v>
      </c>
      <c r="C48" s="3" t="s">
        <v>46</v>
      </c>
      <c r="D48" s="4">
        <v>3605.76</v>
      </c>
      <c r="E48" s="1">
        <v>1</v>
      </c>
      <c r="F48" s="4">
        <f t="shared" si="1"/>
        <v>3605.76</v>
      </c>
      <c r="G48">
        <v>1113</v>
      </c>
    </row>
    <row r="49" spans="2:7" x14ac:dyDescent="0.25">
      <c r="B49" s="1">
        <v>39</v>
      </c>
      <c r="C49" s="3" t="s">
        <v>47</v>
      </c>
      <c r="D49" s="4">
        <v>665.53</v>
      </c>
      <c r="E49" s="1">
        <v>15</v>
      </c>
      <c r="F49" s="4">
        <f t="shared" si="1"/>
        <v>9982.9499999999989</v>
      </c>
      <c r="G49">
        <v>1113</v>
      </c>
    </row>
    <row r="50" spans="2:7" x14ac:dyDescent="0.25">
      <c r="B50" s="1">
        <v>40</v>
      </c>
      <c r="C50" s="3" t="s">
        <v>48</v>
      </c>
      <c r="D50" s="4">
        <v>874.96</v>
      </c>
      <c r="E50" s="1">
        <v>1</v>
      </c>
      <c r="F50" s="4">
        <f t="shared" si="1"/>
        <v>874.96</v>
      </c>
      <c r="G50">
        <v>1113</v>
      </c>
    </row>
    <row r="51" spans="2:7" x14ac:dyDescent="0.25">
      <c r="B51" s="1">
        <v>41</v>
      </c>
      <c r="C51" s="3" t="s">
        <v>49</v>
      </c>
      <c r="D51" s="4">
        <v>1079.6400000000001</v>
      </c>
      <c r="E51" s="1">
        <v>14</v>
      </c>
      <c r="F51" s="4">
        <f t="shared" si="1"/>
        <v>15114.960000000001</v>
      </c>
      <c r="G51">
        <v>1113</v>
      </c>
    </row>
    <row r="52" spans="2:7" x14ac:dyDescent="0.25">
      <c r="B52" s="1">
        <v>42</v>
      </c>
      <c r="C52" s="3" t="s">
        <v>50</v>
      </c>
      <c r="D52" s="4">
        <v>2825.87</v>
      </c>
      <c r="E52" s="1">
        <v>1</v>
      </c>
      <c r="F52" s="4">
        <f t="shared" si="1"/>
        <v>2825.87</v>
      </c>
      <c r="G52">
        <v>1113</v>
      </c>
    </row>
    <row r="53" spans="2:7" x14ac:dyDescent="0.25">
      <c r="B53" s="1"/>
      <c r="C53" s="3" t="s">
        <v>14</v>
      </c>
      <c r="D53" s="4"/>
      <c r="E53" s="1"/>
      <c r="F53" s="5">
        <f>SUM(F32:F52)</f>
        <v>160064.59</v>
      </c>
    </row>
    <row r="54" spans="2:7" x14ac:dyDescent="0.25">
      <c r="B54" s="1"/>
      <c r="C54" s="3"/>
      <c r="D54" s="4"/>
      <c r="E54" s="1"/>
      <c r="F54" s="4"/>
    </row>
    <row r="55" spans="2:7" x14ac:dyDescent="0.25">
      <c r="B55" s="1"/>
      <c r="C55" s="3" t="s">
        <v>51</v>
      </c>
      <c r="D55" s="4"/>
      <c r="E55" s="1"/>
      <c r="F55" s="5">
        <f>F13+F30+F53</f>
        <v>432667.03</v>
      </c>
    </row>
    <row r="56" spans="2:7" x14ac:dyDescent="0.25">
      <c r="B56" s="1"/>
      <c r="C56" s="3"/>
      <c r="D56" s="4"/>
      <c r="E56" s="1"/>
      <c r="F56" s="4"/>
    </row>
    <row r="57" spans="2:7" x14ac:dyDescent="0.25">
      <c r="B57" s="1"/>
      <c r="C57" s="3"/>
      <c r="D57" s="4"/>
      <c r="E57" s="1"/>
      <c r="F57" s="4"/>
    </row>
    <row r="58" spans="2:7" x14ac:dyDescent="0.25">
      <c r="B58" s="1"/>
      <c r="C58" s="10" t="s">
        <v>52</v>
      </c>
      <c r="D58" s="5"/>
      <c r="E58" s="7"/>
      <c r="F58" s="5">
        <f>F7+F9</f>
        <v>245296.08000000002</v>
      </c>
    </row>
    <row r="59" spans="2:7" x14ac:dyDescent="0.25">
      <c r="B59" s="1"/>
      <c r="C59" s="10" t="s">
        <v>53</v>
      </c>
      <c r="D59" s="5"/>
      <c r="E59" s="7"/>
      <c r="F59" s="5">
        <f>F8+F10+F11+F12+F15+F16+F17+F18+F19+F20+F21+F22+F23+F24+F25+F26+F27+F28+F29+F32+F33+F34+F35+F36+F37+F38+F39+F40+F41+F42+F43+F44+F45+F46+F47+F48+F49+F50+F51+F52</f>
        <v>187370.94999999998</v>
      </c>
    </row>
    <row r="60" spans="2:7" x14ac:dyDescent="0.25">
      <c r="F6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cp:lastPrinted>2019-12-06T08:52:54Z</cp:lastPrinted>
  <dcterms:created xsi:type="dcterms:W3CDTF">2019-12-03T10:28:48Z</dcterms:created>
  <dcterms:modified xsi:type="dcterms:W3CDTF">2019-12-06T10:56:34Z</dcterms:modified>
</cp:coreProperties>
</file>